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D977" i="2"/>
  <c r="C977" i="2"/>
  <c r="B977" i="2"/>
  <c r="A977" i="2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D929" i="2"/>
  <c r="C929" i="2"/>
  <c r="B929" i="2"/>
  <c r="A929" i="2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D905" i="2"/>
  <c r="C905" i="2"/>
  <c r="B905" i="2"/>
  <c r="A905" i="2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D865" i="2"/>
  <c r="C865" i="2"/>
  <c r="B865" i="2"/>
  <c r="A865" i="2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D857" i="2"/>
  <c r="C857" i="2"/>
  <c r="B857" i="2"/>
  <c r="A857" i="2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D665" i="2"/>
  <c r="C665" i="2"/>
  <c r="B665" i="2"/>
  <c r="A665" i="2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D641" i="2"/>
  <c r="C641" i="2"/>
  <c r="B641" i="2"/>
  <c r="A641" i="2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D617" i="2"/>
  <c r="C617" i="2"/>
  <c r="B617" i="2"/>
  <c r="A617" i="2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D497" i="2"/>
  <c r="C497" i="2"/>
  <c r="B497" i="2"/>
  <c r="A497" i="2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D379" i="2"/>
  <c r="C379" i="2"/>
  <c r="B379" i="2"/>
  <c r="A379" i="2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D355" i="2"/>
  <c r="C355" i="2"/>
  <c r="B355" i="2"/>
  <c r="A355" i="2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D41" i="2"/>
  <c r="C41" i="2"/>
  <c r="B41" i="2"/>
  <c r="A41" i="2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<sst xmlns="http://schemas.openxmlformats.org/spreadsheetml/2006/main" count="532" uniqueCount="418">
  <si>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</si>
  <si>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</si>
  <si>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</si>
  <si>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</si>
  <si>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</si>
  <si>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</si>
  <si>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</si>
  <si>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</si>
  <si>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</si>
  <si>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</si>
  <si>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</si>
  <si>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</si>
  <si>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</si>
  <si>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</si>
  <si>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</si>
  <si>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</si>
  <si>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</si>
  <si>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</si>
  <si>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</si>
  <si>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</si>
  <si>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</si>
  <si>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</si>
  <si>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</si>
  <si>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</si>
  <si>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</si>
  <si>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</si>
  <si>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</si>
  <si>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</si>
  <si>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</si>
  <si>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</si>
  <si>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</si>
  <si>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</si>
  <si>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</si>
  <si>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</si>
  <si>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</si>
  <si>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</si>
  <si>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</si>
  <si>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</si>
  <si>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</si>
  <si>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</si>
  <si>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</si>
  <si>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</si>
  <si>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</si>
  <si>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</si>
  <si>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</si>
  <si>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</si>
  <si>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</si>
  <si>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</si>
  <si>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</si>
  <si>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</si>
  <si>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</si>
  <si>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</si>
  <si>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</si>
  <si>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</si>
  <si>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</si>
  <si>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</si>
  <si>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</si>
  <si>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</si>
  <si>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</si>
  <si>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</si>
  <si>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</si>
  <si>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</si>
  <si>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</si>
  <si>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</si>
  <si>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</si>
  <si>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</si>
  <si>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</si>
  <si>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</si>
  <si>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</si>
  <si>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</si>
  <si>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</si>
  <si>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</si>
  <si>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</si>
  <si>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</si>
  <si>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</si>
  <si>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</si>
  <si>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</si>
  <si>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</si>
  <si>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</si>
  <si>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</si>
  <si>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</si>
  <si>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</si>
  <si>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</si>
  <si>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</si>
  <si>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</si>
  <si>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</si>
  <si>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</si>
  <si>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</si>
  <si>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</si>
  <si>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</si>
  <si>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</si>
  <si>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</si>
  <si>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</si>
  <si>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</si>
  <si>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</si>
  <si>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</si>
  <si>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</si>
  <si>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</si>
  <si>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</si>
  <si>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</si>
  <si>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</si>
  <si>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</si>
  <si>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</si>
  <si>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</si>
  <si>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</si>
  <si>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</si>
  <si>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</si>
  <si>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</si>
  <si>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</si>
  <si>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</si>
  <si>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</si>
  <si>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</si>
  <si>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</si>
  <si>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</si>
  <si>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</si>
  <si>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</si>
  <si>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</si>
  <si>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</si>
  <si>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</si>
  <si>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</si>
  <si>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</si>
  <si>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</si>
  <si>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</si>
  <si>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</si>
  <si>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</si>
  <si>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</si>
  <si>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</si>
  <si>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</si>
  <si>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</si>
  <si>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</si>
  <si>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</si>
  <si>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</si>
  <si>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</si>
  <si>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</si>
  <si>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</si>
  <si>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</si>
  <si>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</si>
  <si>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</si>
  <si>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</si>
  <si>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</si>
  <si>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</si>
  <si>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</si>
  <si>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</si>
  <si>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</si>
  <si>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</si>
  <si>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</si>
  <si>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</si>
  <si>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</si>
  <si>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</si>
  <si>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</si>
  <si>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</si>
  <si>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</si>
  <si>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</si>
  <si>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</si>
  <si>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</si>
  <si>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</si>
  <si>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</si>
  <si>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</si>
  <si>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</si>
  <si>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</si>
  <si>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</si>
  <si>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</si>
  <si>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</si>
  <si>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</si>
  <si>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</si>
  <si>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</si>
  <si>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</si>
  <si>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</si>
  <si>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תאור מחסן</t>
  </si>
  <si>
    <t>23/10/2023</t>
  </si>
  <si>
    <t>PD23001602</t>
  </si>
  <si>
    <t>נתיבי ישראל-כביש 4 קטע גהה-מורשה</t>
  </si>
  <si>
    <t>בטיפול רכש</t>
  </si>
  <si>
    <t>liat</t>
  </si>
  <si>
    <t>Y</t>
  </si>
  <si>
    <t>115</t>
  </si>
  <si>
    <t>קווי תש"ן  כללי</t>
  </si>
  <si>
    <t>העתקה ומיגון"6 גהה מורשה</t>
  </si>
  <si>
    <t>adir_s</t>
  </si>
  <si>
    <t>400</t>
  </si>
  <si>
    <t>חוזה עבודות</t>
  </si>
  <si>
    <t>00</t>
  </si>
  <si>
    <t>מאשרי דרישות מרוכזות - כללי</t>
  </si>
  <si>
    <t>X</t>
  </si>
  <si>
    <t>3,731,494.00</t>
  </si>
  <si>
    <t>634,353.98</t>
  </si>
  <si>
    <t>4,365,847.98</t>
  </si>
  <si>
    <t>ILS</t>
  </si>
  <si>
    <t>002</t>
  </si>
  <si>
    <t>zvi</t>
  </si>
  <si>
    <t>02/01/24 07:42</t>
  </si>
  <si>
    <t>מכרז פומבי</t>
  </si>
  <si>
    <t>במכרז</t>
  </si>
  <si>
    <t>yulian</t>
  </si>
  <si>
    <t>12</t>
  </si>
  <si>
    <t>הנדסה</t>
  </si>
  <si>
    <t>3,008</t>
  </si>
  <si>
    <t>אילן מינץ</t>
  </si>
  <si>
    <t>0</t>
  </si>
  <si>
    <t>2</t>
  </si>
  <si>
    <t>קווים</t>
  </si>
  <si>
    <t>21/12/23 09:00</t>
  </si>
  <si>
    <t>ilan_m</t>
  </si>
  <si>
    <t>0.00</t>
  </si>
  <si>
    <t>על חשבון אחרים</t>
  </si>
  <si>
    <t>E2300024</t>
  </si>
  <si>
    <t>העתקת קו "6 גלילות-אשדוד נת"צ גהה-מורשה</t>
  </si>
  <si>
    <t>אדיר שריקר</t>
  </si>
  <si>
    <t>יוליאן לרנר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</si>
  <si>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</si>
  <si>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</si>
  <si>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</si>
  <si>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</si>
  <si>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</si>
  <si>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</si>
  <si>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</si>
  <si>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</si>
  <si>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</si>
  <si>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</si>
  <si>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</si>
  <si>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צנרת+ה.ק</t>
  </si>
  <si>
    <t>3,036,550</t>
  </si>
  <si>
    <t>1.00</t>
  </si>
  <si>
    <t>יח</t>
  </si>
  <si>
    <t>3,036,550.00</t>
  </si>
  <si>
    <t>134</t>
  </si>
  <si>
    <t>210173</t>
  </si>
  <si>
    <t>342</t>
  </si>
  <si>
    <t>233</t>
  </si>
  <si>
    <t>134.210173.12.342-233</t>
  </si>
  <si>
    <t>פרויקטים ללקוחות</t>
  </si>
  <si>
    <t>פרוייקטים ללקוחות</t>
  </si>
  <si>
    <t>נת"י-נת"צ כביש 4 קטע גהה-מורשה</t>
  </si>
  <si>
    <t>1002</t>
  </si>
  <si>
    <t>ידני</t>
  </si>
  <si>
    <t>3</t>
  </si>
  <si>
    <t>מכרז ביצוע</t>
  </si>
  <si>
    <t>WTO010</t>
  </si>
  <si>
    <t>כתב כמויות עבודות הנדסה</t>
  </si>
  <si>
    <t>כתב כמויות עבודות</t>
  </si>
  <si>
    <t>WE110014</t>
  </si>
  <si>
    <t>התארגנות לביצוע העבודה באתר כולל הובלת כלים וציוד</t>
  </si>
  <si>
    <t>CMP</t>
  </si>
  <si>
    <t>WE060001</t>
  </si>
  <si>
    <t>התרי חפירה.</t>
  </si>
  <si>
    <t>טיפול בקבלת היתרים מבעלי תשתיות, בעלי קרקע, רשויות מדינה, רשויות מקומיות עד קבלה והצגת כל ההתרים הנדרשים למפקח.</t>
  </si>
  <si>
    <t>6.3.01</t>
  </si>
  <si>
    <t>WE060002</t>
  </si>
  <si>
    <t>תשלומים בגין עבודות פיקוח</t>
  </si>
  <si>
    <t>תשלום לרשות עתיקות, רט''ג, עריות, קק''ל, כבלים, בזק נת''י, חח''י, משטרה, בעלי תשתיות עבור פיקוח מיום החמישי לפקוח והילך.</t>
  </si>
  <si>
    <t>יום</t>
  </si>
  <si>
    <t>6.3.02</t>
  </si>
  <si>
    <t>WE060003</t>
  </si>
  <si>
    <t>הכנה ומסירה של תוכניות עדות</t>
  </si>
  <si>
    <t>הכנה של תוכניות עדות על ידי מודד מוסמך כולל מסירה ואישור התוכנית על ידי המתכנן והמפקח.</t>
  </si>
  <si>
    <t>6.3.03</t>
  </si>
  <si>
    <t>WE060004</t>
  </si>
  <si>
    <t>הכשרת רצועת קרקע ודרכי גישה, כולל כניסות ויציאות</t>
  </si>
  <si>
    <t>הכשרת וסימון רצועת קרקע, דרכי גישה, פינוי ערמות פסולת ועפר לאתר מורשה כולל כל התשלומים הנדרשים והחזרה המצב לקדמותו.</t>
  </si>
  <si>
    <t>מטר</t>
  </si>
  <si>
    <t>6.3.04</t>
  </si>
  <si>
    <t>WE060005</t>
  </si>
  <si>
    <t>איתור וחישוף תשתיות תת-קרקעיות, מדידה מפלס, מיקום וכסוי.</t>
  </si>
  <si>
    <t>חפירה/חציבה בעבודות ידיים וכלי חפירה זעירים לגילוי תשתיות, מדידה ע''י מודד מוסמך ומילוי מוחזר בשכבות בגמר.</t>
  </si>
  <si>
    <t>מ3</t>
  </si>
  <si>
    <t>6.3.05</t>
  </si>
  <si>
    <t>WE060007</t>
  </si>
  <si>
    <t>חפירה להנחה של קו דלק, אבטחת דפנות חפירה ומילוי מוחזר.</t>
  </si>
  <si>
    <t>חפירה/חציבה בכלים מכאניים תעלה לצנרת, לעומק ורוחב נדרשים, כולל פינוי מים, אבטחת יציבות תעלה, גידור זמני והחזרת הקרקע.</t>
  </si>
  <si>
    <t>6.3.07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</si>
  <si>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</si>
  <si>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</si>
  <si>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</si>
  <si>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</si>
  <si>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WE060011</t>
  </si>
  <si>
    <t>פינוי פסולת ועודפי קרקע</t>
  </si>
  <si>
    <t>העמסה, הובלה פינוי עודפי עפר ופסולה לאתר המאושר ע''י הרשויות , כולל כל התשלומים הנדרשים</t>
  </si>
  <si>
    <t>6.3.11</t>
  </si>
  <si>
    <t>WE060012</t>
  </si>
  <si>
    <t>פינוי קרקע מזוהמת</t>
  </si>
  <si>
    <t>העמסה, הובלה, פינוי, פריקה של עפר מזוהם בדלק לאתר מאושר ע''י הרשויות כולל מסירת אישור הרשויות לפנוי (לא כולל תשלום לאתר)</t>
  </si>
  <si>
    <t>6.3.12</t>
  </si>
  <si>
    <t>WO010004</t>
  </si>
  <si>
    <t>בדיקות מעבדה מוסמכת לזיהום קרקע</t>
  </si>
  <si>
    <t>בדיקות מעבדה מוסמכת לזיהום קרקע לצורך פינוי העפר לאתר מתאים</t>
  </si>
  <si>
    <t>6.1.291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</si>
  <si>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</si>
  <si>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</si>
  <si>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</si>
  <si>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ש'ע</t>
  </si>
  <si>
    <t>6.5.28</t>
  </si>
  <si>
    <t>WE060017</t>
  </si>
  <si>
    <t>הנחת צינור דלק ''4-''8</t>
  </si>
  <si>
    <t>הנחת צינור ''4-''8 עטוף: הובלה, פיזור, כיפוף והתקנת קשתות, עשיית פזות , אספקה והתקנה של עטיפה, הורדה לתעלה,בדיקות טייב.</t>
  </si>
  <si>
    <t>6.3.17</t>
  </si>
  <si>
    <t>WE060020</t>
  </si>
  <si>
    <t>קידוח HDD לצנרת ''4-''8</t>
  </si>
  <si>
    <t>קידוחמכוון ''4-''8 : התארגנות, קדוח, משיכת הצינור, פינוי נוזלי הקידוח, דיוס הקדח, ניטור שקיעות והחזרת השטח לקדמותו.</t>
  </si>
  <si>
    <t>6.3.20</t>
  </si>
  <si>
    <t>WE010032</t>
  </si>
  <si>
    <t>מעבר קו הדלק מתחת לקווים או כבלים לא מסומנים</t>
  </si>
  <si>
    <t>WE060030</t>
  </si>
  <si>
    <t>ניקוז דלק באמצעות מכליות כביש</t>
  </si>
  <si>
    <t>ניקוז דלק באמצעות מיכלית כביש נקיה עם משאבה עצמית , הובלה ופריקה במתקן המזמין, לרבות צנרת וחיבורים והסדרת גישה למיכלית.</t>
  </si>
  <si>
    <t>6.3.30</t>
  </si>
  <si>
    <t>WE060031</t>
  </si>
  <si>
    <t>העברת מולך קו ''6-''8. (ללא תלות באורך הקו).</t>
  </si>
  <si>
    <t>מעבר מולוך לאורך קטע קו ''8-''6 מבוטל, כולל הספקת חנקן והאביזרים הנדרשים, הספקה והתקנה מלכודות זמניות</t>
  </si>
  <si>
    <t>6.3.31</t>
  </si>
  <si>
    <t>WE060034</t>
  </si>
  <si>
    <t>פרוק צנרת ''6-''8</t>
  </si>
  <si>
    <t>פירוק צנרת ''6-''8 טמונה: קבלת היתרים, חפירה, שליפת צינור משרוול , חיתוכים בקר, הוצאה, הובלה למחסן החברה וכסוי החפירה.</t>
  </si>
  <si>
    <t>6.3.34</t>
  </si>
  <si>
    <t>WE060037</t>
  </si>
  <si>
    <t>מילוי בדייס צינור ''6-''8 מבוטל.</t>
  </si>
  <si>
    <t>דיוס צינור ''6-''8 בדייס: הסדרת דרך, ניקוז דלק, הובלה, פירקה במתקן החברה. איטום קצוות צינור, אספקה ומילוי דייס צמנטי</t>
  </si>
  <si>
    <t>6.3.37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</si>
  <si>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</si>
  <si>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</si>
  <si>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</si>
  <si>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</si>
  <si>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</si>
  <si>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WE060041</t>
  </si>
  <si>
    <t>חיתוך בקר.</t>
  </si>
  <si>
    <t>בחיתוך ''קר''של צינור דלק כולל ניקוז סופי של הדלק (לא כולל עבור חיתוכי הצינור המיועד לפירוק)</t>
  </si>
  <si>
    <t>6.3.41</t>
  </si>
  <si>
    <t>WE060042</t>
  </si>
  <si>
    <t>התחברות לקו דלק ''4-''8.</t>
  </si>
  <si>
    <t>התחברות לקו דלק ''8 -''4 באמצעות מחבר W+E &amp; CLAMP +RINGS, בדיקות אל הרס, ריתוך היקפי וריתוך ברגים ומדידת מיקום המחבים.</t>
  </si>
  <si>
    <t>6.3.42</t>
  </si>
  <si>
    <t>WE060045</t>
  </si>
  <si>
    <t>hot tapping</t>
  </si>
  <si>
    <t>ביצוע התחברות hot-tapping לצינור דלק באמצעות אביזר plidco split sleeve + nipple וקידוח הצינור בעת הזרמה.</t>
  </si>
  <si>
    <t>6.3.45</t>
  </si>
  <si>
    <t>WE060050</t>
  </si>
  <si>
    <t>שילוט אזהרה</t>
  </si>
  <si>
    <t>אספקה והתקנה של שלטי אזהרה, כולל יסוד מבטון</t>
  </si>
  <si>
    <t>6.3.50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</si>
  <si>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</si>
  <si>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</si>
  <si>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</si>
  <si>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</si>
  <si>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WE010031</t>
  </si>
  <si>
    <t>מילוי חפירה עם חומר מקומי מנופה</t>
  </si>
  <si>
    <t>מילוי חפירה עם חומר מקומי מנופה (נפה 1 ס"מ) ללא אבנים ו/או סלעים בשכבות של 30 ס"מ עד לרום הקרקע הטבעית</t>
  </si>
  <si>
    <t>6.1.280</t>
  </si>
  <si>
    <t>WE060058</t>
  </si>
  <si>
    <t>התקנת מגופים ושסתומים מאוגנים. ''2-''6 דרג 600#</t>
  </si>
  <si>
    <t>התקנת מגופים ושסתומים מאוגנים קוטר ''2 ועד ''6, דרג 600#.</t>
  </si>
  <si>
    <t>6.3.58</t>
  </si>
  <si>
    <t>WE070137</t>
  </si>
  <si>
    <t>התקנה של אביזר איטום LINKSEAL לצנרת קוטר "10-"6</t>
  </si>
  <si>
    <t>קבלה והובלה ממחסן החברה והתקנת אביזר איטום LINKSEAL למעבר קירות המאצרה לצנרת קוטר "10-"6 כולל הידוק וביצוע כל הדרוש</t>
  </si>
  <si>
    <t>6.4.2.1182</t>
  </si>
  <si>
    <t>WE010043</t>
  </si>
  <si>
    <t>חפירה כללית בשטח לעומקים ומפלסים  שונים  לרבות העמסה</t>
  </si>
  <si>
    <t>חפירה כללית בשטח לעומקים ומפלסים  שונים  לרבות העמסה, הובלה, פיזור, הידוק רגיל כולל פינוי עודפי חפירה מאתר העבודה,</t>
  </si>
  <si>
    <t>6.1.389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</si>
  <si>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</si>
  <si>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</si>
  <si>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</si>
  <si>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</si>
  <si>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</si>
  <si>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</si>
  <si>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</si>
  <si>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</si>
  <si>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</si>
  <si>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</si>
  <si>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</si>
  <si>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IDM</t>
  </si>
  <si>
    <t>6.2.24</t>
  </si>
  <si>
    <t>WE340001</t>
  </si>
  <si>
    <t>ביצוע עבודות הגנה קתודית לפי מפרט  מצ"ב</t>
  </si>
  <si>
    <t>ביצוע עבודות הגנה קתודית לפי כתב הכמויות המצורף, הכל מושלם לפי תוכניות ומפרט מצורפים </t>
  </si>
  <si>
    <t>WE100004</t>
  </si>
  <si>
    <t>רתך מקצועי</t>
  </si>
  <si>
    <t>רתך מקצועי כולל רתכת ואלקטרודות</t>
  </si>
  <si>
    <t>6.5.24</t>
  </si>
  <si>
    <t>WE100013</t>
  </si>
  <si>
    <t>מסגר,צנר ורתך</t>
  </si>
  <si>
    <t>מסגר,צנר ורתך מוסמך</t>
  </si>
  <si>
    <t>6.5.33</t>
  </si>
  <si>
    <t>WE010012</t>
  </si>
  <si>
    <t>מילוי מובא מחומר נברר</t>
  </si>
  <si>
    <t>מילוי מובא מחומר נברר לרבות פיזור בשכבות של 20 ס''מ והידוק</t>
  </si>
  <si>
    <t>6.1.12</t>
  </si>
  <si>
    <t>WE100014</t>
  </si>
  <si>
    <t>מסגר מרכיב מקוצעי</t>
  </si>
  <si>
    <t>מסגר מקצועי כולל ציוד</t>
  </si>
  <si>
    <t>6.5.34</t>
  </si>
  <si>
    <t>WE090014</t>
  </si>
  <si>
    <t>מנוף</t>
  </si>
  <si>
    <t>מנוף בעל כושר הרמה 5 טון בזרוע 10 מטרים</t>
  </si>
  <si>
    <t>6.5.14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</si>
  <si>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</si>
  <si>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</si>
  <si>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</si>
  <si>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</si>
  <si>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WE090002</t>
  </si>
  <si>
    <t>מחפר הידראולי זחלי</t>
  </si>
  <si>
    <t>מחפר הידראולי זחילי - באגר - עם פטיש שבירה כדוגמת קטרפילר 315 או ש''ע כולל הובלה ומפעיל.</t>
  </si>
  <si>
    <t>6.5.02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</si>
  <si>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</si>
  <si>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</si>
  <si>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</si>
  <si>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</si>
  <si>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WE100001</t>
  </si>
  <si>
    <t>מנהל עבדוה</t>
  </si>
  <si>
    <t>מנהל עבודה</t>
  </si>
  <si>
    <t>6.5.21</t>
  </si>
  <si>
    <t>WE060138</t>
  </si>
  <si>
    <t>עגלת חירום למענה מהיר באירוע דליפה כולל הציוד על פי רשימה</t>
  </si>
  <si>
    <t>עגלת חירום למענה מהיר באירוע דליפת דלק כולל מדחס, משאבה, גנרטור וכל הציוד על פי רשימה בנהלי  עבודה של תש"א</t>
  </si>
  <si>
    <t>6.3.167</t>
  </si>
  <si>
    <t>WE100003</t>
  </si>
  <si>
    <t>פועל בנין פשוט</t>
  </si>
  <si>
    <t>פועל בנין פשוט כולל כלים ידנים</t>
  </si>
  <si>
    <t>6.5.23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</si>
</sst>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עבודות צנרת+ה.ק</v>
      </c>
      <c r="B2" s="5"/>
      <c r="C2" s="5" t="str">
        <f>IF(DataSheet!B2&lt;&gt;0,DataSheet!B2,"")</f>
        <v>PD23001602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WE110014</v>
      </c>
      <c r="B5" s="4" t="str">
        <f>IF(DataSheet!D6&lt;&gt;0,DataSheet!D6,"")</f>
        <v>התארגנות לביצוע העבודה באתר כולל הובלת כלים וציוד</v>
      </c>
      <c r="C5" s="4" t="str">
        <f>IF(DataSheet!E6&lt;&gt;0,DataSheet!E6,"")</f>
        <v>התארגנות לביצוע העבודה באתר כולל הובלת כלים וציוד</v>
      </c>
      <c r="D5" s="5" t="str">
        <f>IF(A5="","",IF(DataSheet!J6=0,"פריט ללא הבהרה",DataSheet!J6))</f>
        <v>פריט ללא הבהרה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WE060001</v>
      </c>
      <c r="B6" s="4" t="str">
        <f>IF(DataSheet!D7&lt;&gt;0,DataSheet!D7,"")</f>
        <v>התרי חפירה.</v>
      </c>
      <c r="C6" s="4" t="str">
        <f>IF(DataSheet!E7&lt;&gt;0,DataSheet!E7,"")</f>
        <v>טיפול בקבלת היתרים מבעלי תשתיות, בעלי קרקע, רשויות מדינה, רשויות מקומיות עד קבלה והצגת כל ההתרים הנדרשים למפקח.</v>
      </c>
      <c r="D6" s="5" t="str">
        <f>IF(A6="","",IF(DataSheet!J7=0,"פריט ללא הבהרה",DataSheet!J7))</f>
        <v>6.3.01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WE060002</v>
      </c>
      <c r="B7" s="4" t="str">
        <f>IF(DataSheet!D8&lt;&gt;0,DataSheet!D8,"")</f>
        <v>תשלומים בגין עבודות פיקוח</v>
      </c>
      <c r="C7" s="4" t="str">
        <f>IF(DataSheet!E8&lt;&gt;0,DataSheet!E8,"")</f>
        <v>תשלום לרשות עתיקות, רט''ג, עריות, קק''ל, כבלים, בזק נת''י, חח''י, משטרה, בעלי תשתיות עבור פיקוח מיום החמישי לפקוח והילך.</v>
      </c>
      <c r="D7" s="5" t="str">
        <f>IF(A7="","",IF(DataSheet!J8=0,"פריט ללא הבהרה",DataSheet!J8))</f>
        <v>6.3.02</v>
      </c>
      <c r="E7">
        <f>IF(DataSheet!B8&lt;&gt;0,DataSheet!B8,"")</f>
        <v>25</v>
      </c>
      <c r="F7" t="str">
        <f>IF(DataSheet!F8&lt;&gt;0,DataSheet!F8,"")</f>
        <v>יום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WE060003</v>
      </c>
      <c r="B8" s="4" t="str">
        <f>IF(DataSheet!D9&lt;&gt;0,DataSheet!D9,"")</f>
        <v>הכנה ומסירה של תוכניות עדות</v>
      </c>
      <c r="C8" s="4" t="str">
        <f>IF(DataSheet!E9&lt;&gt;0,DataSheet!E9,"")</f>
        <v>הכנה של תוכניות עדות על ידי מודד מוסמך כולל מסירה ואישור התוכנית על ידי המתכנן והמפקח.</v>
      </c>
      <c r="D8" s="5" t="str">
        <f>IF(A8="","",IF(DataSheet!J9=0,"פריט ללא הבהרה",DataSheet!J9))</f>
        <v>6.3.03</v>
      </c>
      <c r="E8">
        <f>IF(DataSheet!B9&lt;&gt;0,DataSheet!B9,"")</f>
        <v>3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WE060004</v>
      </c>
      <c r="B9" s="4" t="str">
        <f>IF(DataSheet!D10&lt;&gt;0,DataSheet!D10,"")</f>
        <v>הכשרת רצועת קרקע ודרכי גישה, כולל כניסות ויציאות</v>
      </c>
      <c r="C9" s="4" t="str">
        <f>IF(DataSheet!E10&lt;&gt;0,DataSheet!E10,"")</f>
        <v>הכשרת וסימון רצועת קרקע, דרכי גישה, פינוי ערמות פסולת ועפר לאתר מורשה כולל כל התשלומים הנדרשים והחזרה המצב לקדמותו.</v>
      </c>
      <c r="D9" s="5" t="str">
        <f>IF(A9="","",IF(DataSheet!J10=0,"פריט ללא הבהרה",DataSheet!J10))</f>
        <v>6.3.04</v>
      </c>
      <c r="E9">
        <f>IF(DataSheet!B10&lt;&gt;0,DataSheet!B10,"")</f>
        <v>1400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WE060005</v>
      </c>
      <c r="B10" s="4" t="str">
        <f>IF(DataSheet!D11&lt;&gt;0,DataSheet!D11,"")</f>
        <v>איתור וחישוף תשתיות תת-קרקעיות, מדידה מפלס, מיקום וכסוי.</v>
      </c>
      <c r="C10" s="4" t="str">
        <f>IF(DataSheet!E11&lt;&gt;0,DataSheet!E11,"")</f>
        <v>חפירה/חציבה בעבודות ידיים וכלי חפירה זעירים לגילוי תשתיות, מדידה ע''י מודד מוסמך ומילוי מוחזר בשכבות בגמר.</v>
      </c>
      <c r="D10" s="5" t="str">
        <f>IF(A10="","",IF(DataSheet!J11=0,"פריט ללא הבהרה",DataSheet!J11))</f>
        <v>6.3.05</v>
      </c>
      <c r="E10">
        <f>IF(DataSheet!B11&lt;&gt;0,DataSheet!B11,"")</f>
        <v>150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WE060007</v>
      </c>
      <c r="B11" s="4" t="str">
        <f>IF(DataSheet!D12&lt;&gt;0,DataSheet!D12,"")</f>
        <v>חפירה להנחה של קו דלק, אבטחת דפנות חפירה ומילוי מוחזר.</v>
      </c>
      <c r="C11" s="4" t="str">
        <f>IF(DataSheet!E12&lt;&gt;0,DataSheet!E12,"")</f>
        <v>חפירה/חציבה בכלים מכאניים תעלה לצנרת, לעומק ורוחב נדרשים, כולל פינוי מים, אבטחת יציבות תעלה, גידור זמני והחזרת הקרקע.</v>
      </c>
      <c r="D11" s="5" t="str">
        <f>IF(A11="","",IF(DataSheet!J12=0,"פריט ללא הבהרה",DataSheet!J12))</f>
        <v>6.3.07</v>
      </c>
      <c r="E11">
        <f>IF(DataSheet!B12&lt;&gt;0,DataSheet!B12,"")</f>
        <v>1000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WE060009</v>
      </c>
      <c r="B12" s="4" t="str">
        <f>IF(DataSheet!D13&lt;&gt;0,DataSheet!D13,"")</f>
        <v>אספקתה פיזור והידוק חול אינרטי</v>
      </c>
      <c r="C12" s="4" t="str">
        <f>IF(DataSheet!E13&lt;&gt;0,DataSheet!E13,"")</f>
        <v>ספקה, פיזור, הידוק בשכבות בהצפה של חול אינרטי לדרגה 98%, לפני הנחת הצינורות, מילוי בשכבות של 20 ס''מ לאחר הנחת הצינורות.</v>
      </c>
      <c r="D12" s="5" t="str">
        <f>IF(A12="","",IF(DataSheet!J13=0,"פריט ללא הבהרה",DataSheet!J13))</f>
        <v>6.3.09</v>
      </c>
      <c r="E12">
        <f>IF(DataSheet!B13&lt;&gt;0,DataSheet!B13,"")</f>
        <v>940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WE060011</v>
      </c>
      <c r="B13" s="4" t="str">
        <f>IF(DataSheet!D14&lt;&gt;0,DataSheet!D14,"")</f>
        <v>פינוי פסולת ועודפי קרקע</v>
      </c>
      <c r="C13" s="4" t="str">
        <f>IF(DataSheet!E14&lt;&gt;0,DataSheet!E14,"")</f>
        <v>העמסה, הובלה פינוי עודפי עפר ופסולה לאתר המאושר ע''י הרשויות , כולל כל התשלומים הנדרשים</v>
      </c>
      <c r="D13" s="5" t="str">
        <f>IF(A13="","",IF(DataSheet!J14=0,"פריט ללא הבהרה",DataSheet!J14))</f>
        <v>6.3.11</v>
      </c>
      <c r="E13">
        <f>IF(DataSheet!B14&lt;&gt;0,DataSheet!B14,"")</f>
        <v>830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WE060012</v>
      </c>
      <c r="B14" s="4" t="str">
        <f>IF(DataSheet!D15&lt;&gt;0,DataSheet!D15,"")</f>
        <v>פינוי קרקע מזוהמת</v>
      </c>
      <c r="C14" s="4" t="str">
        <f>IF(DataSheet!E15&lt;&gt;0,DataSheet!E15,"")</f>
        <v>העמסה, הובלה, פינוי, פריקה של עפר מזוהם בדלק לאתר מאושר ע''י הרשויות כולל מסירת אישור הרשויות לפנוי (לא כולל תשלום לאתר)</v>
      </c>
      <c r="D14" s="5" t="str">
        <f>IF(A14="","",IF(DataSheet!J15=0,"פריט ללא הבהרה",DataSheet!J15))</f>
        <v>6.3.12</v>
      </c>
      <c r="E14">
        <f>IF(DataSheet!B15&lt;&gt;0,DataSheet!B15,"")</f>
        <v>120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WO010004</v>
      </c>
      <c r="B15" s="4" t="str">
        <f>IF(DataSheet!D16&lt;&gt;0,DataSheet!D16,"")</f>
        <v>בדיקות מעבדה מוסמכת לזיהום קרקע</v>
      </c>
      <c r="C15" s="4" t="str">
        <f>IF(DataSheet!E16&lt;&gt;0,DataSheet!E16,"")</f>
        <v>בדיקות מעבדה מוסמכת לזיהום קרקע לצורך פינוי העפר לאתר מתאים</v>
      </c>
      <c r="D15" s="5" t="str">
        <f>IF(A15="","",IF(DataSheet!J16=0,"פריט ללא הבהרה",DataSheet!J16))</f>
        <v>6.1.291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WE100008</v>
      </c>
      <c r="B16" s="4" t="str">
        <f>IF(DataSheet!D17&lt;&gt;0,DataSheet!D17,"")</f>
        <v>שומר חמוש מאושר קב''ט תש''ן</v>
      </c>
      <c r="C16" s="4" t="str">
        <f>IF(DataSheet!E17&lt;&gt;0,DataSheet!E17,"")</f>
        <v>שומר חמוש מאושר קב''ט החברה. תשלום אחיד לשמירה לילה, שבת, חג מעבר לשעות עבודה הנקובות בחוזה הקבלני אשרבאחריות הקבלן.</v>
      </c>
      <c r="D16" s="5" t="str">
        <f>IF(A16="","",IF(DataSheet!J17=0,"פריט ללא הבהרה",DataSheet!J17))</f>
        <v>6.5.28</v>
      </c>
      <c r="E16">
        <f>IF(DataSheet!B17&lt;&gt;0,DataSheet!B17,"")</f>
        <v>600</v>
      </c>
      <c r="F16" t="str">
        <f>IF(DataSheet!F17&lt;&gt;0,DataSheet!F17,"")</f>
        <v>ש'ע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WE060017</v>
      </c>
      <c r="B17" s="4" t="str">
        <f>IF(DataSheet!D18&lt;&gt;0,DataSheet!D18,"")</f>
        <v>הנחת צינור דלק ''4-''8</v>
      </c>
      <c r="C17" s="4" t="str">
        <f>IF(DataSheet!E18&lt;&gt;0,DataSheet!E18,"")</f>
        <v>הנחת צינור ''4-''8 עטוף: הובלה, פיזור, כיפוף והתקנת קשתות, עשיית פזות , אספקה והתקנה של עטיפה, הורדה לתעלה,בדיקות טייב.</v>
      </c>
      <c r="D17" s="5" t="str">
        <f>IF(A17="","",IF(DataSheet!J18=0,"פריט ללא הבהרה",DataSheet!J18))</f>
        <v>6.3.17</v>
      </c>
      <c r="E17">
        <f>IF(DataSheet!B18&lt;&gt;0,DataSheet!B18,"")</f>
        <v>1000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WE060020</v>
      </c>
      <c r="B18" s="4" t="str">
        <f>IF(DataSheet!D19&lt;&gt;0,DataSheet!D19,"")</f>
        <v>קידוח HDD לצנרת ''4-''8</v>
      </c>
      <c r="C18" s="4" t="str">
        <f>IF(DataSheet!E19&lt;&gt;0,DataSheet!E19,"")</f>
        <v>קידוחמכוון ''4-''8 : התארגנות, קדוח, משיכת הצינור, פינוי נוזלי הקידוח, דיוס הקדח, ניטור שקיעות והחזרת השטח לקדמותו.</v>
      </c>
      <c r="D18" s="5" t="str">
        <f>IF(A18="","",IF(DataSheet!J19=0,"פריט ללא הבהרה",DataSheet!J19))</f>
        <v>6.3.20</v>
      </c>
      <c r="E18">
        <f>IF(DataSheet!B19&lt;&gt;0,DataSheet!B19,"")</f>
        <v>240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WE010032</v>
      </c>
      <c r="B19" s="4" t="str">
        <f>IF(DataSheet!D20&lt;&gt;0,DataSheet!D20,"")</f>
        <v>מעבר קו הדלק מתחת לקווים או כבלים לא מסומנים</v>
      </c>
      <c r="C19" s="4" t="str">
        <f>IF(DataSheet!E20&lt;&gt;0,DataSheet!E20,"")</f>
        <v>מעבר קו הדלק מתחת לקווים או כבלים לא מסומנים</v>
      </c>
      <c r="D19" s="5" t="str">
        <f>IF(A19="","",IF(DataSheet!J20=0,"פריט ללא הבהרה",DataSheet!J20))</f>
        <v>פריט ללא הבהרה</v>
      </c>
      <c r="E19">
        <f>IF(DataSheet!B20&lt;&gt;0,DataSheet!B20,"")</f>
        <v>5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WE060030</v>
      </c>
      <c r="B20" s="4" t="str">
        <f>IF(DataSheet!D21&lt;&gt;0,DataSheet!D21,"")</f>
        <v>ניקוז דלק באמצעות מכליות כביש</v>
      </c>
      <c r="C20" s="4" t="str">
        <f>IF(DataSheet!E21&lt;&gt;0,DataSheet!E21,"")</f>
        <v>ניקוז דלק באמצעות מיכלית כביש נקיה עם משאבה עצמית , הובלה ופריקה במתקן המזמין, לרבות צנרת וחיבורים והסדרת גישה למיכלית.</v>
      </c>
      <c r="D20" s="5" t="str">
        <f>IF(A20="","",IF(DataSheet!J21=0,"פריט ללא הבהרה",DataSheet!J21))</f>
        <v>6.3.30</v>
      </c>
      <c r="E20">
        <f>IF(DataSheet!B21&lt;&gt;0,DataSheet!B21,"")</f>
        <v>350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WE060031</v>
      </c>
      <c r="B21" s="4" t="str">
        <f>IF(DataSheet!D22&lt;&gt;0,DataSheet!D22,"")</f>
        <v>העברת מולך קו ''6-''8. (ללא תלות באורך הקו).</v>
      </c>
      <c r="C21" s="4" t="str">
        <f>IF(DataSheet!E22&lt;&gt;0,DataSheet!E22,"")</f>
        <v>מעבר מולוך לאורך קטע קו ''8-''6 מבוטל, כולל הספקת חנקן והאביזרים הנדרשים, הספקה והתקנה מלכודות זמניות</v>
      </c>
      <c r="D21" s="5" t="str">
        <f>IF(A21="","",IF(DataSheet!J22=0,"פריט ללא הבהרה",DataSheet!J22))</f>
        <v>6.3.31</v>
      </c>
      <c r="E21">
        <f>IF(DataSheet!B22&lt;&gt;0,DataSheet!B22,"")</f>
        <v>4</v>
      </c>
      <c r="F21" t="str">
        <f>IF(DataSheet!F22&lt;&gt;0,DataSheet!F22,"")</f>
        <v>CMP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WE060034</v>
      </c>
      <c r="B22" s="4" t="str">
        <f>IF(DataSheet!D23&lt;&gt;0,DataSheet!D23,"")</f>
        <v>פרוק צנרת ''6-''8</v>
      </c>
      <c r="C22" s="4" t="str">
        <f>IF(DataSheet!E23&lt;&gt;0,DataSheet!E23,"")</f>
        <v>פירוק צנרת ''6-''8 טמונה: קבלת היתרים, חפירה, שליפת צינור משרוול , חיתוכים בקר, הוצאה, הובלה למחסן החברה וכסוי החפירה.</v>
      </c>
      <c r="D22" s="5" t="str">
        <f>IF(A22="","",IF(DataSheet!J23=0,"פריט ללא הבהרה",DataSheet!J23))</f>
        <v>6.3.34</v>
      </c>
      <c r="E22">
        <f>IF(DataSheet!B23&lt;&gt;0,DataSheet!B23,"")</f>
        <v>900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WE060037</v>
      </c>
      <c r="B23" s="4" t="str">
        <f>IF(DataSheet!D24&lt;&gt;0,DataSheet!D24,"")</f>
        <v>מילוי בדייס צינור ''6-''8 מבוטל.</v>
      </c>
      <c r="C23" s="4" t="str">
        <f>IF(DataSheet!E24&lt;&gt;0,DataSheet!E24,"")</f>
        <v>דיוס צינור ''6-''8 בדייס: הסדרת דרך, ניקוז דלק, הובלה, פירקה במתקן החברה. איטום קצוות צינור, אספקה ומילוי דייס צמנטי</v>
      </c>
      <c r="D23" s="5" t="str">
        <f>IF(A23="","",IF(DataSheet!J24=0,"פריט ללא הבהרה",DataSheet!J24))</f>
        <v>6.3.37</v>
      </c>
      <c r="E23">
        <f>IF(DataSheet!B24&lt;&gt;0,DataSheet!B24,"")</f>
        <v>240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WE060040</v>
      </c>
      <c r="B24" s="4" t="str">
        <f>IF(DataSheet!D25&lt;&gt;0,DataSheet!D25,"")</f>
        <v>ריתוך צנרת ואביזרים</v>
      </c>
      <c r="C24" s="4" t="str">
        <f>IF(DataSheet!E25&lt;&gt;0,DataSheet!E25,"")</f>
        <v>ריתוך צנרת ואביזרים (שורש ארגון), הכנה נוהל ריתוך והסמכת רתכים,רדיוגרפיה 100%.</v>
      </c>
      <c r="D24" s="5" t="str">
        <f>IF(A24="","",IF(DataSheet!J25=0,"פריט ללא הבהרה",DataSheet!J25))</f>
        <v>6.3.40</v>
      </c>
      <c r="E24">
        <f>IF(DataSheet!B25&lt;&gt;0,DataSheet!B25,"")</f>
        <v>1200</v>
      </c>
      <c r="F24" t="str">
        <f>IF(DataSheet!F25&lt;&gt;0,DataSheet!F25,"")</f>
        <v>ID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WE060041</v>
      </c>
      <c r="B25" s="4" t="str">
        <f>IF(DataSheet!D26&lt;&gt;0,DataSheet!D26,"")</f>
        <v>חיתוך בקר.</v>
      </c>
      <c r="C25" s="4" t="str">
        <f>IF(DataSheet!E26&lt;&gt;0,DataSheet!E26,"")</f>
        <v>בחיתוך ''קר''של צינור דלק כולל ניקוז סופי של הדלק (לא כולל עבור חיתוכי הצינור המיועד לפירוק)</v>
      </c>
      <c r="D25" s="5" t="str">
        <f>IF(A25="","",IF(DataSheet!J26=0,"פריט ללא הבהרה",DataSheet!J26))</f>
        <v>6.3.41</v>
      </c>
      <c r="E25">
        <f>IF(DataSheet!B26&lt;&gt;0,DataSheet!B26,"")</f>
        <v>150</v>
      </c>
      <c r="F25" t="str">
        <f>IF(DataSheet!F26&lt;&gt;0,DataSheet!F26,"")</f>
        <v>ID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WE060042</v>
      </c>
      <c r="B26" s="4" t="str">
        <f>IF(DataSheet!D27&lt;&gt;0,DataSheet!D27,"")</f>
        <v>התחברות לקו דלק ''4-''8.</v>
      </c>
      <c r="C26" s="4" t="str">
        <f>IF(DataSheet!E27&lt;&gt;0,DataSheet!E27,"")</f>
        <v>התחברות לקו דלק ''8 -''4 באמצעות מחבר W+E &amp; CLAMP +RINGS, בדיקות אל הרס, ריתוך היקפי וריתוך ברגים ומדידת מיקום המחבים.</v>
      </c>
      <c r="D26" s="5" t="str">
        <f>IF(A26="","",IF(DataSheet!J27=0,"פריט ללא הבהרה",DataSheet!J27))</f>
        <v>6.3.42</v>
      </c>
      <c r="E26">
        <f>IF(DataSheet!B27&lt;&gt;0,DataSheet!B27,"")</f>
        <v>6</v>
      </c>
      <c r="F26" t="str">
        <f>IF(DataSheet!F27&lt;&gt;0,DataSheet!F27,"")</f>
        <v>CMP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WE060045</v>
      </c>
      <c r="B27" s="4" t="str">
        <f>IF(DataSheet!D28&lt;&gt;0,DataSheet!D28,"")</f>
        <v>hot tapping</v>
      </c>
      <c r="C27" s="4" t="str">
        <f>IF(DataSheet!E28&lt;&gt;0,DataSheet!E28,"")</f>
        <v>ביצוע התחברות hot-tapping לצינור דלק באמצעות אביזר plidco split sleeve + nipple וקידוח הצינור בעת הזרמה.</v>
      </c>
      <c r="D27" s="5" t="str">
        <f>IF(A27="","",IF(DataSheet!J28=0,"פריט ללא הבהרה",DataSheet!J28))</f>
        <v>6.3.45</v>
      </c>
      <c r="E27">
        <f>IF(DataSheet!B28&lt;&gt;0,DataSheet!B28,"")</f>
        <v>40</v>
      </c>
      <c r="F27" t="str">
        <f>IF(DataSheet!F28&lt;&gt;0,DataSheet!F28,"")</f>
        <v>ID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WE060050</v>
      </c>
      <c r="B28" s="4" t="str">
        <f>IF(DataSheet!D29&lt;&gt;0,DataSheet!D29,"")</f>
        <v>שילוט אזהרה</v>
      </c>
      <c r="C28" s="4" t="str">
        <f>IF(DataSheet!E29&lt;&gt;0,DataSheet!E29,"")</f>
        <v>אספקה והתקנה של שלטי אזהרה, כולל יסוד מבטון</v>
      </c>
      <c r="D28" s="5" t="str">
        <f>IF(A28="","",IF(DataSheet!J29=0,"פריט ללא הבהרה",DataSheet!J29))</f>
        <v>6.3.50</v>
      </c>
      <c r="E28">
        <f>IF(DataSheet!B29&lt;&gt;0,DataSheet!B29,"")</f>
        <v>10</v>
      </c>
      <c r="F28" t="str">
        <f>IF(DataSheet!F29&lt;&gt;0,DataSheet!F29,"")</f>
        <v>יח'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WE060008</v>
      </c>
      <c r="B29" s="4" t="str">
        <f>IF(DataSheet!D30&lt;&gt;0,DataSheet!D30,"")</f>
        <v>אספקה והתקנה סרט סימון</v>
      </c>
      <c r="C29" s="4" t="str">
        <f>IF(DataSheet!E30&lt;&gt;0,DataSheet!E30,"")</f>
        <v>אספקה ופריסת סרט זיהוי לאורך קו צינור לאחר השלב הראשון של מילוי חוזר בגובה 50 ס''מ מעל קודקוד הצנרת.</v>
      </c>
      <c r="D29" s="5" t="str">
        <f>IF(A29="","",IF(DataSheet!J30=0,"פריט ללא הבהרה",DataSheet!J30))</f>
        <v>6.3.08</v>
      </c>
      <c r="E29">
        <f>IF(DataSheet!B30&lt;&gt;0,DataSheet!B30,"")</f>
        <v>800</v>
      </c>
      <c r="F29" t="str">
        <f>IF(DataSheet!F30&lt;&gt;0,DataSheet!F30,"")</f>
        <v>מטר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WE010031</v>
      </c>
      <c r="B30" s="4" t="str">
        <f>IF(DataSheet!D31&lt;&gt;0,DataSheet!D31,"")</f>
        <v>מילוי חפירה עם חומר מקומי מנופה</v>
      </c>
      <c r="C30" s="4" t="str">
        <f>IF(DataSheet!E31&lt;&gt;0,DataSheet!E31,"")</f>
        <v>מילוי חפירה עם חומר מקומי מנופה (נפה 1 ס"מ) ללא אבנים ו/או סלעים בשכבות של 30 ס"מ עד לרום הקרקע הטבעית</v>
      </c>
      <c r="D30" s="5" t="str">
        <f>IF(A30="","",IF(DataSheet!J31=0,"פריט ללא הבהרה",DataSheet!J31))</f>
        <v>6.1.280</v>
      </c>
      <c r="E30">
        <f>IF(DataSheet!B31&lt;&gt;0,DataSheet!B31,"")</f>
        <v>1300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WE060058</v>
      </c>
      <c r="B31" s="4" t="str">
        <f>IF(DataSheet!D32&lt;&gt;0,DataSheet!D32,"")</f>
        <v>התקנת מגופים ושסתומים מאוגנים. ''2-''6 דרג 600#</v>
      </c>
      <c r="C31" s="4" t="str">
        <f>IF(DataSheet!E32&lt;&gt;0,DataSheet!E32,"")</f>
        <v>התקנת מגופים ושסתומים מאוגנים קוטר ''2 ועד ''6, דרג 600#.</v>
      </c>
      <c r="D31" s="5" t="str">
        <f>IF(A31="","",IF(DataSheet!J32=0,"פריט ללא הבהרה",DataSheet!J32))</f>
        <v>6.3.58</v>
      </c>
      <c r="E31">
        <f>IF(DataSheet!B32&lt;&gt;0,DataSheet!B32,"")</f>
        <v>12</v>
      </c>
      <c r="F31" t="str">
        <f>IF(DataSheet!F32&lt;&gt;0,DataSheet!F32,"")</f>
        <v>ID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WE070137</v>
      </c>
      <c r="B32" s="4" t="str">
        <f>IF(DataSheet!D33&lt;&gt;0,DataSheet!D33,"")</f>
        <v>התקנה של אביזר איטום LINKSEAL לצנרת קוטר "10-"6</v>
      </c>
      <c r="C32" s="4" t="str">
        <f>IF(DataSheet!E33&lt;&gt;0,DataSheet!E33,"")</f>
        <v>קבלה והובלה ממחסן החברה והתקנת אביזר איטום LINKSEAL למעבר קירות המאצרה לצנרת קוטר "10-"6 כולל הידוק וביצוע כל הדרוש</v>
      </c>
      <c r="D32" s="5" t="str">
        <f>IF(A32="","",IF(DataSheet!J33=0,"פריט ללא הבהרה",DataSheet!J33))</f>
        <v>6.4.2.1182</v>
      </c>
      <c r="E32">
        <f>IF(DataSheet!B33&lt;&gt;0,DataSheet!B33,"")</f>
        <v>4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WE010043</v>
      </c>
      <c r="B33" s="4" t="str">
        <f>IF(DataSheet!D34&lt;&gt;0,DataSheet!D34,"")</f>
        <v>חפירה כללית בשטח לעומקים ומפלסים  שונים  לרבות העמסה</v>
      </c>
      <c r="C33" s="4" t="str">
        <f>IF(DataSheet!E34&lt;&gt;0,DataSheet!E34,"")</f>
        <v>חפירה כללית בשטח לעומקים ומפלסים  שונים  לרבות העמסה, הובלה, פיזור, הידוק רגיל כולל פינוי עודפי חפירה מאתר העבודה,</v>
      </c>
      <c r="D33" s="5" t="str">
        <f>IF(A33="","",IF(DataSheet!J34=0,"פריט ללא הבהרה",DataSheet!J34))</f>
        <v>6.1.389</v>
      </c>
      <c r="E33">
        <f>IF(DataSheet!B34&lt;&gt;0,DataSheet!B34,"")</f>
        <v>4</v>
      </c>
      <c r="F33" t="str">
        <f>IF(DataSheet!F34&lt;&gt;0,DataSheet!F34,"")</f>
        <v>מ3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WE070021</v>
      </c>
      <c r="B34" s="4" t="str">
        <f>IF(DataSheet!D35&lt;&gt;0,DataSheet!D35,"")</f>
        <v>הברגות</v>
      </c>
      <c r="C34" s="4" t="str">
        <f>IF(DataSheet!E35&lt;&gt;0,DataSheet!E35,"")</f>
        <v>ביצוע של הברגה לקצה צינור</v>
      </c>
      <c r="D34" s="5" t="str">
        <f>IF(A34="","",IF(DataSheet!J35=0,"פריט ללא הבהרה",DataSheet!J35))</f>
        <v>6.2.21</v>
      </c>
      <c r="E34">
        <f>IF(DataSheet!B35&lt;&gt;0,DataSheet!B35,"")</f>
        <v>200</v>
      </c>
      <c r="F34" t="str">
        <f>IF(DataSheet!F35&lt;&gt;0,DataSheet!F35,"")</f>
        <v>ID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WE070023</v>
      </c>
      <c r="B35" s="4" t="str">
        <f>IF(DataSheet!D36&lt;&gt;0,DataSheet!D36,"")</f>
        <v>התקהת אביזר מתוברג</v>
      </c>
      <c r="C35" s="4" t="str">
        <f>IF(DataSheet!E36&lt;&gt;0,DataSheet!E36,"")</f>
        <v>הרכבה וסגירה של אביזר מתוברג כולל כל חומרי העזר</v>
      </c>
      <c r="D35" s="5" t="str">
        <f>IF(A35="","",IF(DataSheet!J36=0,"פריט ללא הבהרה",DataSheet!J36))</f>
        <v>6.2.23</v>
      </c>
      <c r="E35">
        <f>IF(DataSheet!B36&lt;&gt;0,DataSheet!B36,"")</f>
        <v>200</v>
      </c>
      <c r="F35" t="str">
        <f>IF(DataSheet!F36&lt;&gt;0,DataSheet!F36,"")</f>
        <v>ID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WE070024</v>
      </c>
      <c r="B36" s="4" t="str">
        <f>IF(DataSheet!D37&lt;&gt;0,DataSheet!D37,"")</f>
        <v>עבודות צביעה</v>
      </c>
      <c r="C36" s="4" t="str">
        <f>IF(DataSheet!E37&lt;&gt;0,DataSheet!E37,"")</f>
        <v>ניקוי אברסיבי וצביעה של צנרת במערכת אפוקסי בהתאם למפרט.</v>
      </c>
      <c r="D36" s="5" t="str">
        <f>IF(A36="","",IF(DataSheet!J37=0,"פריט ללא הבהרה",DataSheet!J37))</f>
        <v>6.2.24</v>
      </c>
      <c r="E36">
        <f>IF(DataSheet!B37&lt;&gt;0,DataSheet!B37,"")</f>
        <v>80</v>
      </c>
      <c r="F36" t="str">
        <f>IF(DataSheet!F37&lt;&gt;0,DataSheet!F37,"")</f>
        <v>IDM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WE340001</v>
      </c>
      <c r="B37" s="4" t="str">
        <f>IF(DataSheet!D38&lt;&gt;0,DataSheet!D38,"")</f>
        <v>ביצוע עבודות הגנה קתודית לפי מפרט  מצ"ב</v>
      </c>
      <c r="C37" s="4" t="str">
        <f>IF(DataSheet!E38&lt;&gt;0,DataSheet!E38,"")</f>
        <v>ביצוע עבודות הגנה קתודית לפי כתב הכמויות המצורף, הכל מושלם לפי תוכניות ומפרט מצורפים </v>
      </c>
      <c r="D37" s="5" t="str">
        <f>IF(A37="","",IF(DataSheet!J38=0,"פריט ללא הבהרה",DataSheet!J38))</f>
        <v>פריט ללא הבהרה</v>
      </c>
      <c r="E37">
        <f>IF(DataSheet!B38&lt;&gt;0,DataSheet!B38,"")</f>
        <v>1</v>
      </c>
      <c r="F37" t="str">
        <f>IF(DataSheet!F38&lt;&gt;0,DataSheet!F38,"")</f>
        <v>CMP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WE100004</v>
      </c>
      <c r="B38" s="4" t="str">
        <f>IF(DataSheet!D39&lt;&gt;0,DataSheet!D39,"")</f>
        <v>רתך מקצועי</v>
      </c>
      <c r="C38" s="4" t="str">
        <f>IF(DataSheet!E39&lt;&gt;0,DataSheet!E39,"")</f>
        <v>רתך מקצועי כולל רתכת ואלקטרודות</v>
      </c>
      <c r="D38" s="5" t="str">
        <f>IF(A38="","",IF(DataSheet!J39=0,"פריט ללא הבהרה",DataSheet!J39))</f>
        <v>6.5.24</v>
      </c>
      <c r="E38">
        <f>IF(DataSheet!B39&lt;&gt;0,DataSheet!B39,"")</f>
        <v>50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WE100013</v>
      </c>
      <c r="B39" s="4" t="str">
        <f>IF(DataSheet!D40&lt;&gt;0,DataSheet!D40,"")</f>
        <v>מסגר,צנר ורתך</v>
      </c>
      <c r="C39" s="4" t="str">
        <f>IF(DataSheet!E40&lt;&gt;0,DataSheet!E40,"")</f>
        <v>מסגר,צנר ורתך מוסמך</v>
      </c>
      <c r="D39" s="5" t="str">
        <f>IF(A39="","",IF(DataSheet!J40=0,"פריט ללא הבהרה",DataSheet!J40))</f>
        <v>6.5.33</v>
      </c>
      <c r="E39">
        <f>IF(DataSheet!B40&lt;&gt;0,DataSheet!B40,"")</f>
        <v>50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WE010012</v>
      </c>
      <c r="B40" s="4" t="str">
        <f>IF(DataSheet!D41&lt;&gt;0,DataSheet!D41,"")</f>
        <v>מילוי מובא מחומר נברר</v>
      </c>
      <c r="C40" s="4" t="str">
        <f>IF(DataSheet!E41&lt;&gt;0,DataSheet!E41,"")</f>
        <v>מילוי מובא מחומר נברר לרבות פיזור בשכבות של 20 ס''מ והידוק</v>
      </c>
      <c r="D40" s="5" t="str">
        <f>IF(A40="","",IF(DataSheet!J41=0,"פריט ללא הבהרה",DataSheet!J41))</f>
        <v>6.1.12</v>
      </c>
      <c r="E40">
        <f>IF(DataSheet!B41&lt;&gt;0,DataSheet!B41,"")</f>
        <v>100</v>
      </c>
      <c r="F40" t="str">
        <f>IF(DataSheet!F41&lt;&gt;0,DataSheet!F41,"")</f>
        <v>מ3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WE100014</v>
      </c>
      <c r="B41" s="4" t="str">
        <f>IF(DataSheet!D42&lt;&gt;0,DataSheet!D42,"")</f>
        <v>מסגר מרכיב מקוצעי</v>
      </c>
      <c r="C41" s="4" t="str">
        <f>IF(DataSheet!E42&lt;&gt;0,DataSheet!E42,"")</f>
        <v>מסגר מקצועי כולל ציוד</v>
      </c>
      <c r="D41" s="5" t="str">
        <f>IF(A41="","",IF(DataSheet!J42=0,"פריט ללא הבהרה",DataSheet!J42))</f>
        <v>6.5.34</v>
      </c>
      <c r="E41">
        <f>IF(DataSheet!B42&lt;&gt;0,DataSheet!B42,"")</f>
        <v>50</v>
      </c>
      <c r="F41" t="str">
        <f>IF(DataSheet!F42&lt;&gt;0,DataSheet!F42,"")</f>
        <v>ש'ע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>WE090014</v>
      </c>
      <c r="B42" s="4" t="str">
        <f>IF(DataSheet!D43&lt;&gt;0,DataSheet!D43,"")</f>
        <v>מנוף</v>
      </c>
      <c r="C42" s="4" t="str">
        <f>IF(DataSheet!E43&lt;&gt;0,DataSheet!E43,"")</f>
        <v>מנוף בעל כושר הרמה 5 טון בזרוע 10 מטרים</v>
      </c>
      <c r="D42" s="5" t="str">
        <f>IF(A42="","",IF(DataSheet!J43=0,"פריט ללא הבהרה",DataSheet!J43))</f>
        <v>6.5.14</v>
      </c>
      <c r="E42">
        <f>IF(DataSheet!B43&lt;&gt;0,DataSheet!B43,"")</f>
        <v>50</v>
      </c>
      <c r="F42" t="str">
        <f>IF(DataSheet!F43&lt;&gt;0,DataSheet!F43,"")</f>
        <v>ש'ע</v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>WE090003</v>
      </c>
      <c r="B43" s="4" t="str">
        <f>IF(DataSheet!D44&lt;&gt;0,DataSheet!D44,"")</f>
        <v>מחפר אופני</v>
      </c>
      <c r="C43" s="4" t="str">
        <f>IF(DataSheet!E44&lt;&gt;0,DataSheet!E44,"")</f>
        <v>מחפר אופני עם פטיש הידראולי כף 40, 60 כדוגמת JCB 4 או ש''ע כולל הובלה ומפעיל.</v>
      </c>
      <c r="D43" s="5" t="str">
        <f>IF(A43="","",IF(DataSheet!J44=0,"פריט ללא הבהרה",DataSheet!J44))</f>
        <v>6.5.03</v>
      </c>
      <c r="E43">
        <f>IF(DataSheet!B44&lt;&gt;0,DataSheet!B44,"")</f>
        <v>50</v>
      </c>
      <c r="F43" t="str">
        <f>IF(DataSheet!F44&lt;&gt;0,DataSheet!F44,"")</f>
        <v>ש'ע</v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>WE090002</v>
      </c>
      <c r="B44" s="4" t="str">
        <f>IF(DataSheet!D45&lt;&gt;0,DataSheet!D45,"")</f>
        <v>מחפר הידראולי זחלי</v>
      </c>
      <c r="C44" s="4" t="str">
        <f>IF(DataSheet!E45&lt;&gt;0,DataSheet!E45,"")</f>
        <v>מחפר הידראולי זחילי - באגר - עם פטיש שבירה כדוגמת קטרפילר 315 או ש''ע כולל הובלה ומפעיל.</v>
      </c>
      <c r="D44" s="5" t="str">
        <f>IF(A44="","",IF(DataSheet!J45=0,"פריט ללא הבהרה",DataSheet!J45))</f>
        <v>6.5.02</v>
      </c>
      <c r="E44">
        <f>IF(DataSheet!B45&lt;&gt;0,DataSheet!B45,"")</f>
        <v>50</v>
      </c>
      <c r="F44" t="str">
        <f>IF(DataSheet!F45&lt;&gt;0,DataSheet!F45,"")</f>
        <v>ש'ע</v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>WE090004</v>
      </c>
      <c r="B45" s="4" t="str">
        <f>IF(DataSheet!D46&lt;&gt;0,DataSheet!D46,"")</f>
        <v>מיני מחפר</v>
      </c>
      <c r="C45" s="4" t="str">
        <f>IF(DataSheet!E46&lt;&gt;0,DataSheet!E46,"")</f>
        <v>מיני מחפרון 30 כ''ס עם כף / מחפרון. מטטא דגם בובקט או ש''ע כולל הובלה ומפעיל.</v>
      </c>
      <c r="D45" s="5" t="str">
        <f>IF(A45="","",IF(DataSheet!J46=0,"פריט ללא הבהרה",DataSheet!J46))</f>
        <v>6.5.04</v>
      </c>
      <c r="E45">
        <f>IF(DataSheet!B46&lt;&gt;0,DataSheet!B46,"")</f>
        <v>50</v>
      </c>
      <c r="F45" t="str">
        <f>IF(DataSheet!F46&lt;&gt;0,DataSheet!F46,"")</f>
        <v>ש'ע</v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>WE100001</v>
      </c>
      <c r="B46" s="4" t="str">
        <f>IF(DataSheet!D47&lt;&gt;0,DataSheet!D47,"")</f>
        <v>מנהל עבדוה</v>
      </c>
      <c r="C46" s="4" t="str">
        <f>IF(DataSheet!E47&lt;&gt;0,DataSheet!E47,"")</f>
        <v>מנהל עבודה</v>
      </c>
      <c r="D46" s="5" t="str">
        <f>IF(A46="","",IF(DataSheet!J47=0,"פריט ללא הבהרה",DataSheet!J47))</f>
        <v>6.5.21</v>
      </c>
      <c r="E46">
        <f>IF(DataSheet!B47&lt;&gt;0,DataSheet!B47,"")</f>
        <v>250</v>
      </c>
      <c r="F46" t="str">
        <f>IF(DataSheet!F47&lt;&gt;0,DataSheet!F47,"")</f>
        <v>ש'ע</v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>WE060138</v>
      </c>
      <c r="B47" s="4" t="str">
        <f>IF(DataSheet!D48&lt;&gt;0,DataSheet!D48,"")</f>
        <v>עגלת חירום למענה מהיר באירוע דליפה כולל הציוד על פי רשימה</v>
      </c>
      <c r="C47" s="4" t="str">
        <f>IF(DataSheet!E48&lt;&gt;0,DataSheet!E48,"")</f>
        <v>עגלת חירום למענה מהיר באירוע דליפת דלק כולל מדחס, משאבה, גנרטור וכל הציוד על פי רשימה בנהלי  עבודה של תש"א</v>
      </c>
      <c r="D47" s="5" t="str">
        <f>IF(A47="","",IF(DataSheet!J48=0,"פריט ללא הבהרה",DataSheet!J48))</f>
        <v>6.3.167</v>
      </c>
      <c r="E47">
        <f>IF(DataSheet!B48&lt;&gt;0,DataSheet!B48,"")</f>
        <v>1</v>
      </c>
      <c r="F47" t="str">
        <f>IF(DataSheet!F48&lt;&gt;0,DataSheet!F48,"")</f>
        <v>CMP</v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>WE100003</v>
      </c>
      <c r="B48" s="4" t="str">
        <f>IF(DataSheet!D49&lt;&gt;0,DataSheet!D49,"")</f>
        <v>פועל בנין פשוט</v>
      </c>
      <c r="C48" s="4" t="str">
        <f>IF(DataSheet!E49&lt;&gt;0,DataSheet!E49,"")</f>
        <v>פועל בנין פשוט כולל כלים ידנים</v>
      </c>
      <c r="D48" s="5" t="str">
        <f>IF(A48="","",IF(DataSheet!J49=0,"פריט ללא הבהרה",DataSheet!J49))</f>
        <v>6.5.23</v>
      </c>
      <c r="E48">
        <f>IF(DataSheet!B49&lt;&gt;0,DataSheet!B49,"")</f>
        <v>50</v>
      </c>
      <c r="F48" t="str">
        <f>IF(DataSheet!F49&lt;&gt;0,DataSheet!F49,"")</f>
        <v>ש'ע</v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CV49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0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85</v>
      </c>
      <c r="CT1" t="s">
        <v>86</v>
      </c>
      <c r="CU1" t="s">
        <v>87</v>
      </c>
      <c r="CV1" t="s">
        <v>168</v>
      </c>
    </row>
    <row r="2" spans="1:100" x14ac:dyDescent="0.25">
      <c r="A2" s="1" t="s">
        <v>169</v>
      </c>
      <c r="B2" t="s">
        <v>170</v>
      </c>
      <c r="G2" s="11">
        <v>210173</v>
      </c>
      <c r="H2" t="s">
        <v>171</v>
      </c>
      <c r="I2" t="s">
        <v>172</v>
      </c>
      <c r="J2" t="s">
        <v>173</v>
      </c>
      <c r="M2" t="s">
        <v>174</v>
      </c>
      <c r="N2" t="s">
        <v>175</v>
      </c>
      <c r="O2" t="s">
        <v>176</v>
      </c>
      <c r="S2" t="s">
        <v>177</v>
      </c>
      <c r="T2" t="s">
        <v>178</v>
      </c>
      <c r="U2" t="s">
        <v>179</v>
      </c>
      <c r="V2" t="s">
        <v>180</v>
      </c>
      <c r="Y2" t="s">
        <v>181</v>
      </c>
      <c r="Z2" t="s">
        <v>182</v>
      </c>
      <c r="AB2" t="s">
        <v>183</v>
      </c>
      <c r="AC2" t="s">
        <v>184</v>
      </c>
      <c r="AD2" s="11">
        <v>3731494</v>
      </c>
      <c r="AE2" t="s">
        <v>185</v>
      </c>
      <c r="AF2" t="s">
        <v>186</v>
      </c>
      <c r="AG2" t="s">
        <v>187</v>
      </c>
      <c r="AH2" t="s">
        <v>188</v>
      </c>
      <c r="AL2" t="s">
        <v>189</v>
      </c>
      <c r="AM2" t="s">
        <v>190</v>
      </c>
      <c r="AN2" t="s">
        <v>178</v>
      </c>
      <c r="AQ2" s="11">
        <v>2</v>
      </c>
      <c r="AR2" t="s">
        <v>191</v>
      </c>
      <c r="AS2" s="11">
        <v>4</v>
      </c>
      <c r="AT2" t="s">
        <v>192</v>
      </c>
      <c r="BD2" t="s">
        <v>193</v>
      </c>
      <c r="BE2" t="s">
        <v>194</v>
      </c>
      <c r="BG2" t="s">
        <v>195</v>
      </c>
      <c r="BI2" t="s">
        <v>196</v>
      </c>
      <c r="BK2" t="s">
        <v>197</v>
      </c>
      <c r="BL2" t="s">
        <v>198</v>
      </c>
      <c r="BN2" t="s">
        <v>199</v>
      </c>
      <c r="BO2" t="s">
        <v>200</v>
      </c>
      <c r="BP2" t="s">
        <v>174</v>
      </c>
      <c r="BQ2" t="s">
        <v>201</v>
      </c>
      <c r="BS2" t="s">
        <v>202</v>
      </c>
      <c r="BV2" t="s">
        <v>203</v>
      </c>
      <c r="CA2" s="11">
        <v>14</v>
      </c>
      <c r="CB2" t="s">
        <v>204</v>
      </c>
      <c r="CD2" t="s">
        <v>205</v>
      </c>
      <c r="CG2" s="11">
        <v>0</v>
      </c>
      <c r="CH2" t="s">
        <v>206</v>
      </c>
      <c r="CJ2" t="s">
        <v>174</v>
      </c>
      <c r="CM2" t="s">
        <v>174</v>
      </c>
      <c r="CN2" s="11">
        <v>0</v>
      </c>
      <c r="CO2" s="11">
        <v>4365847.9800000004</v>
      </c>
      <c r="CP2" s="11">
        <v>4365847.9800000004</v>
      </c>
      <c r="CQ2" t="s">
        <v>174</v>
      </c>
      <c r="CT2" t="s">
        <v>207</v>
      </c>
      <c r="CU2" t="s">
        <v>208</v>
      </c>
    </row>
    <row r="3" spans="1:100" x14ac:dyDescent="0.25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168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0" x14ac:dyDescent="0.25">
      <c r="A4" s="1" t="s">
        <v>219</v>
      </c>
      <c r="C4" t="s">
        <v>220</v>
      </c>
      <c r="D4" t="s">
        <v>221</v>
      </c>
      <c r="E4" t="s">
        <v>198</v>
      </c>
      <c r="F4" t="s">
        <v>222</v>
      </c>
      <c r="G4" t="s">
        <v>223</v>
      </c>
      <c r="J4" t="s">
        <v>224</v>
      </c>
      <c r="K4" t="s">
        <v>187</v>
      </c>
      <c r="M4" t="s">
        <v>225</v>
      </c>
      <c r="N4" t="s">
        <v>226</v>
      </c>
      <c r="O4" t="s">
        <v>194</v>
      </c>
      <c r="P4" t="s">
        <v>227</v>
      </c>
      <c r="Q4" t="s">
        <v>228</v>
      </c>
      <c r="R4" t="s">
        <v>229</v>
      </c>
      <c r="V4" t="s">
        <v>230</v>
      </c>
      <c r="W4" t="s">
        <v>171</v>
      </c>
      <c r="X4" t="s">
        <v>195</v>
      </c>
      <c r="Y4" t="s">
        <v>231</v>
      </c>
      <c r="Z4" t="s">
        <v>232</v>
      </c>
      <c r="AA4" t="s">
        <v>226</v>
      </c>
      <c r="AB4" t="s">
        <v>171</v>
      </c>
      <c r="AD4" s="11">
        <v>0</v>
      </c>
      <c r="AF4" t="s">
        <v>233</v>
      </c>
      <c r="AI4" s="1">
        <v>0</v>
      </c>
      <c r="AQ4" s="11">
        <v>0</v>
      </c>
      <c r="AR4" s="11">
        <v>19450</v>
      </c>
      <c r="AS4" s="11">
        <v>3036550</v>
      </c>
      <c r="AU4" t="s">
        <v>223</v>
      </c>
      <c r="AV4" t="s">
        <v>187</v>
      </c>
      <c r="AW4" t="s">
        <v>174</v>
      </c>
      <c r="AX4" t="s">
        <v>234</v>
      </c>
      <c r="AY4" s="11">
        <v>1</v>
      </c>
      <c r="BG4" s="11">
        <v>0</v>
      </c>
      <c r="BH4" s="11">
        <v>0</v>
      </c>
      <c r="BJ4" t="s">
        <v>235</v>
      </c>
      <c r="BK4" s="11">
        <v>1601</v>
      </c>
      <c r="BL4" t="s">
        <v>236</v>
      </c>
      <c r="BM4" s="11">
        <v>1</v>
      </c>
      <c r="BO4" s="11">
        <v>0</v>
      </c>
      <c r="BQ4" s="11">
        <v>0</v>
      </c>
      <c r="BR4" t="s">
        <v>174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0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0" x14ac:dyDescent="0.25">
      <c r="A6" s="1" t="s">
        <v>240</v>
      </c>
      <c r="B6" s="11">
        <v>1</v>
      </c>
      <c r="C6" s="11">
        <v>50000</v>
      </c>
      <c r="D6" t="s">
        <v>241</v>
      </c>
      <c r="E6" t="s">
        <v>241</v>
      </c>
      <c r="F6" t="s">
        <v>242</v>
      </c>
      <c r="G6" s="11">
        <v>50000</v>
      </c>
      <c r="H6" t="s">
        <v>187</v>
      </c>
      <c r="I6" s="11">
        <v>1</v>
      </c>
    </row>
    <row r="7" spans="1:100" x14ac:dyDescent="0.25">
      <c r="A7" s="1" t="s">
        <v>243</v>
      </c>
      <c r="B7" s="11">
        <v>1</v>
      </c>
      <c r="C7" s="11">
        <v>60000</v>
      </c>
      <c r="D7" t="s">
        <v>244</v>
      </c>
      <c r="E7" t="s">
        <v>245</v>
      </c>
      <c r="F7" t="s">
        <v>242</v>
      </c>
      <c r="G7" s="11">
        <v>60000</v>
      </c>
      <c r="H7" t="s">
        <v>187</v>
      </c>
      <c r="I7" s="11">
        <v>1</v>
      </c>
      <c r="J7" t="s">
        <v>246</v>
      </c>
    </row>
    <row r="8" spans="1:100" x14ac:dyDescent="0.25">
      <c r="A8" s="1" t="s">
        <v>247</v>
      </c>
      <c r="B8" s="11">
        <v>25</v>
      </c>
      <c r="C8" s="11">
        <v>1000</v>
      </c>
      <c r="D8" t="s">
        <v>248</v>
      </c>
      <c r="E8" t="s">
        <v>249</v>
      </c>
      <c r="F8" t="s">
        <v>250</v>
      </c>
      <c r="G8" s="11">
        <v>25000</v>
      </c>
      <c r="H8" t="s">
        <v>187</v>
      </c>
      <c r="I8" s="11">
        <v>25</v>
      </c>
      <c r="J8" t="s">
        <v>251</v>
      </c>
    </row>
    <row r="9" spans="1:100" x14ac:dyDescent="0.25">
      <c r="A9" s="1" t="s">
        <v>252</v>
      </c>
      <c r="B9" s="11">
        <v>3</v>
      </c>
      <c r="C9" s="11">
        <v>6000</v>
      </c>
      <c r="D9" t="s">
        <v>253</v>
      </c>
      <c r="E9" t="s">
        <v>254</v>
      </c>
      <c r="F9" t="s">
        <v>242</v>
      </c>
      <c r="G9" s="11">
        <v>18000</v>
      </c>
      <c r="H9" t="s">
        <v>187</v>
      </c>
      <c r="I9" s="11">
        <v>3</v>
      </c>
      <c r="J9" t="s">
        <v>255</v>
      </c>
    </row>
    <row r="10" spans="1:100" x14ac:dyDescent="0.25">
      <c r="A10" s="1" t="s">
        <v>256</v>
      </c>
      <c r="B10" s="11">
        <v>1400</v>
      </c>
      <c r="C10" s="11">
        <v>100</v>
      </c>
      <c r="D10" t="s">
        <v>257</v>
      </c>
      <c r="E10" t="s">
        <v>258</v>
      </c>
      <c r="F10" t="s">
        <v>259</v>
      </c>
      <c r="G10" s="11">
        <v>140000</v>
      </c>
      <c r="H10" t="s">
        <v>187</v>
      </c>
      <c r="I10" s="11">
        <v>1400</v>
      </c>
      <c r="J10" t="s">
        <v>260</v>
      </c>
    </row>
    <row r="11" spans="1:100" x14ac:dyDescent="0.25">
      <c r="A11" s="1" t="s">
        <v>261</v>
      </c>
      <c r="B11" s="11">
        <v>150</v>
      </c>
      <c r="C11" s="11">
        <v>200</v>
      </c>
      <c r="D11" t="s">
        <v>262</v>
      </c>
      <c r="E11" t="s">
        <v>263</v>
      </c>
      <c r="F11" t="s">
        <v>264</v>
      </c>
      <c r="G11" s="11">
        <v>30000</v>
      </c>
      <c r="H11" t="s">
        <v>187</v>
      </c>
      <c r="I11" s="11">
        <v>150</v>
      </c>
      <c r="J11" t="s">
        <v>265</v>
      </c>
    </row>
    <row r="12" spans="1:100" x14ac:dyDescent="0.25">
      <c r="A12" s="1" t="s">
        <v>266</v>
      </c>
      <c r="B12" s="11">
        <v>1000</v>
      </c>
      <c r="C12" s="11">
        <v>290</v>
      </c>
      <c r="D12" t="s">
        <v>267</v>
      </c>
      <c r="E12" t="s">
        <v>268</v>
      </c>
      <c r="F12" t="s">
        <v>259</v>
      </c>
      <c r="G12" s="11">
        <v>290000</v>
      </c>
      <c r="H12" t="s">
        <v>187</v>
      </c>
      <c r="I12" s="11">
        <v>1000</v>
      </c>
      <c r="J12" t="s">
        <v>269</v>
      </c>
    </row>
    <row r="13" spans="1:100" x14ac:dyDescent="0.25">
      <c r="A13" s="1" t="s">
        <v>270</v>
      </c>
      <c r="B13" s="11">
        <v>940</v>
      </c>
      <c r="C13" s="11">
        <v>170</v>
      </c>
      <c r="D13" t="s">
        <v>271</v>
      </c>
      <c r="E13" t="s">
        <v>272</v>
      </c>
      <c r="F13" t="s">
        <v>264</v>
      </c>
      <c r="G13" s="11">
        <v>159800</v>
      </c>
      <c r="H13" t="s">
        <v>187</v>
      </c>
      <c r="I13" s="11">
        <v>940</v>
      </c>
      <c r="J13" t="s">
        <v>273</v>
      </c>
    </row>
    <row r="14" spans="1:100" x14ac:dyDescent="0.25">
      <c r="A14" s="1" t="s">
        <v>274</v>
      </c>
      <c r="B14" s="11">
        <v>830</v>
      </c>
      <c r="C14" s="11">
        <v>85</v>
      </c>
      <c r="D14" t="s">
        <v>275</v>
      </c>
      <c r="E14" t="s">
        <v>276</v>
      </c>
      <c r="F14" t="s">
        <v>264</v>
      </c>
      <c r="G14" s="11">
        <v>70550</v>
      </c>
      <c r="H14" t="s">
        <v>187</v>
      </c>
      <c r="I14" s="11">
        <v>830</v>
      </c>
      <c r="J14" t="s">
        <v>277</v>
      </c>
    </row>
    <row r="15" spans="1:100" x14ac:dyDescent="0.25">
      <c r="A15" s="1" t="s">
        <v>278</v>
      </c>
      <c r="B15" s="11">
        <v>120</v>
      </c>
      <c r="C15" s="11">
        <v>250</v>
      </c>
      <c r="D15" t="s">
        <v>279</v>
      </c>
      <c r="E15" t="s">
        <v>280</v>
      </c>
      <c r="F15" t="s">
        <v>264</v>
      </c>
      <c r="G15" s="11">
        <v>30000</v>
      </c>
      <c r="H15" t="s">
        <v>187</v>
      </c>
      <c r="I15" s="11">
        <v>120</v>
      </c>
      <c r="J15" t="s">
        <v>281</v>
      </c>
    </row>
    <row r="16" spans="1:100" x14ac:dyDescent="0.25">
      <c r="A16" s="1" t="s">
        <v>282</v>
      </c>
      <c r="B16" s="11">
        <v>2</v>
      </c>
      <c r="C16" s="11">
        <v>3000</v>
      </c>
      <c r="D16" t="s">
        <v>283</v>
      </c>
      <c r="E16" t="s">
        <v>284</v>
      </c>
      <c r="F16" t="s">
        <v>242</v>
      </c>
      <c r="G16" s="11">
        <v>6000</v>
      </c>
      <c r="H16" t="s">
        <v>187</v>
      </c>
      <c r="I16" s="11">
        <v>2</v>
      </c>
      <c r="J16" t="s">
        <v>285</v>
      </c>
    </row>
    <row r="17" spans="1:10" x14ac:dyDescent="0.25">
      <c r="A17" s="1" t="s">
        <v>286</v>
      </c>
      <c r="B17" s="11">
        <v>600</v>
      </c>
      <c r="C17" s="11">
        <v>100</v>
      </c>
      <c r="D17" t="s">
        <v>287</v>
      </c>
      <c r="E17" t="s">
        <v>288</v>
      </c>
      <c r="F17" t="s">
        <v>289</v>
      </c>
      <c r="G17" s="11">
        <v>60000</v>
      </c>
      <c r="H17" t="s">
        <v>187</v>
      </c>
      <c r="I17" s="11">
        <v>600</v>
      </c>
      <c r="J17" t="s">
        <v>290</v>
      </c>
    </row>
    <row r="18" spans="1:10" x14ac:dyDescent="0.25">
      <c r="A18" s="1" t="s">
        <v>291</v>
      </c>
      <c r="B18" s="11">
        <v>1000</v>
      </c>
      <c r="C18" s="11">
        <v>280</v>
      </c>
      <c r="D18" t="s">
        <v>292</v>
      </c>
      <c r="E18" t="s">
        <v>293</v>
      </c>
      <c r="F18" t="s">
        <v>259</v>
      </c>
      <c r="G18" s="11">
        <v>280000</v>
      </c>
      <c r="H18" t="s">
        <v>187</v>
      </c>
      <c r="I18" s="11">
        <v>1000</v>
      </c>
      <c r="J18" t="s">
        <v>294</v>
      </c>
    </row>
    <row r="19" spans="1:10" x14ac:dyDescent="0.25">
      <c r="A19" s="1" t="s">
        <v>295</v>
      </c>
      <c r="B19" s="11">
        <v>240</v>
      </c>
      <c r="C19" s="11">
        <v>2000</v>
      </c>
      <c r="D19" t="s">
        <v>296</v>
      </c>
      <c r="E19" t="s">
        <v>297</v>
      </c>
      <c r="F19" t="s">
        <v>259</v>
      </c>
      <c r="G19" s="11">
        <v>480000</v>
      </c>
      <c r="H19" t="s">
        <v>187</v>
      </c>
      <c r="I19" s="11">
        <v>240</v>
      </c>
      <c r="J19" t="s">
        <v>298</v>
      </c>
    </row>
    <row r="20" spans="1:10" x14ac:dyDescent="0.25">
      <c r="A20" s="1" t="s">
        <v>299</v>
      </c>
      <c r="B20" s="11">
        <v>5</v>
      </c>
      <c r="C20" s="11">
        <v>1000</v>
      </c>
      <c r="D20" t="s">
        <v>300</v>
      </c>
      <c r="E20" t="s">
        <v>300</v>
      </c>
      <c r="F20" t="s">
        <v>93</v>
      </c>
      <c r="G20" s="11">
        <v>5000</v>
      </c>
      <c r="H20" t="s">
        <v>187</v>
      </c>
      <c r="I20" s="11">
        <v>5</v>
      </c>
    </row>
    <row r="21" spans="1:10" x14ac:dyDescent="0.25">
      <c r="A21" s="1" t="s">
        <v>301</v>
      </c>
      <c r="B21" s="11">
        <v>350</v>
      </c>
      <c r="C21" s="11">
        <v>200</v>
      </c>
      <c r="D21" t="s">
        <v>302</v>
      </c>
      <c r="E21" t="s">
        <v>303</v>
      </c>
      <c r="F21" t="s">
        <v>264</v>
      </c>
      <c r="G21" s="11">
        <v>70000</v>
      </c>
      <c r="H21" t="s">
        <v>187</v>
      </c>
      <c r="I21" s="11">
        <v>350</v>
      </c>
      <c r="J21" t="s">
        <v>304</v>
      </c>
    </row>
    <row r="22" spans="1:10" x14ac:dyDescent="0.25">
      <c r="A22" s="1" t="s">
        <v>305</v>
      </c>
      <c r="B22" s="11">
        <v>4</v>
      </c>
      <c r="C22" s="11">
        <v>16000</v>
      </c>
      <c r="D22" t="s">
        <v>306</v>
      </c>
      <c r="E22" t="s">
        <v>307</v>
      </c>
      <c r="F22" t="s">
        <v>242</v>
      </c>
      <c r="G22" s="11">
        <v>64000</v>
      </c>
      <c r="H22" t="s">
        <v>187</v>
      </c>
      <c r="I22" s="11">
        <v>4</v>
      </c>
      <c r="J22" t="s">
        <v>308</v>
      </c>
    </row>
    <row r="23" spans="1:10" x14ac:dyDescent="0.25">
      <c r="A23" s="1" t="s">
        <v>309</v>
      </c>
      <c r="B23" s="11">
        <v>900</v>
      </c>
      <c r="C23" s="11">
        <v>160</v>
      </c>
      <c r="D23" t="s">
        <v>310</v>
      </c>
      <c r="E23" t="s">
        <v>311</v>
      </c>
      <c r="F23" t="s">
        <v>259</v>
      </c>
      <c r="G23" s="11">
        <v>144000</v>
      </c>
      <c r="H23" t="s">
        <v>187</v>
      </c>
      <c r="I23" s="11">
        <v>900</v>
      </c>
      <c r="J23" t="s">
        <v>312</v>
      </c>
    </row>
    <row r="24" spans="1:10" x14ac:dyDescent="0.25">
      <c r="A24" s="1" t="s">
        <v>313</v>
      </c>
      <c r="B24" s="11">
        <v>240</v>
      </c>
      <c r="C24" s="11">
        <v>110</v>
      </c>
      <c r="D24" t="s">
        <v>314</v>
      </c>
      <c r="E24" t="s">
        <v>315</v>
      </c>
      <c r="F24" t="s">
        <v>259</v>
      </c>
      <c r="G24" s="11">
        <v>26400</v>
      </c>
      <c r="H24" t="s">
        <v>187</v>
      </c>
      <c r="I24" s="11">
        <v>240</v>
      </c>
      <c r="J24" t="s">
        <v>316</v>
      </c>
    </row>
    <row r="25" spans="1:10" x14ac:dyDescent="0.25">
      <c r="A25" s="1" t="s">
        <v>317</v>
      </c>
      <c r="B25" s="11">
        <v>1200</v>
      </c>
      <c r="C25" s="11">
        <v>180</v>
      </c>
      <c r="D25" t="s">
        <v>318</v>
      </c>
      <c r="E25" t="s">
        <v>319</v>
      </c>
      <c r="F25" t="s">
        <v>320</v>
      </c>
      <c r="G25" s="11">
        <v>216000</v>
      </c>
      <c r="H25" t="s">
        <v>187</v>
      </c>
      <c r="I25" s="11">
        <v>1200</v>
      </c>
      <c r="J25" t="s">
        <v>321</v>
      </c>
    </row>
    <row r="26" spans="1:10" x14ac:dyDescent="0.25">
      <c r="A26" s="1" t="s">
        <v>322</v>
      </c>
      <c r="B26" s="11">
        <v>150</v>
      </c>
      <c r="C26" s="11">
        <v>150</v>
      </c>
      <c r="D26" t="s">
        <v>323</v>
      </c>
      <c r="E26" t="s">
        <v>324</v>
      </c>
      <c r="F26" t="s">
        <v>320</v>
      </c>
      <c r="G26" s="11">
        <v>22500</v>
      </c>
      <c r="H26" t="s">
        <v>187</v>
      </c>
      <c r="I26" s="11">
        <v>150</v>
      </c>
      <c r="J26" t="s">
        <v>325</v>
      </c>
    </row>
    <row r="27" spans="1:10" x14ac:dyDescent="0.25">
      <c r="A27" s="1" t="s">
        <v>326</v>
      </c>
      <c r="B27" s="11">
        <v>6</v>
      </c>
      <c r="C27" s="11">
        <v>8000</v>
      </c>
      <c r="D27" t="s">
        <v>327</v>
      </c>
      <c r="E27" t="s">
        <v>328</v>
      </c>
      <c r="F27" t="s">
        <v>242</v>
      </c>
      <c r="G27" s="11">
        <v>48000</v>
      </c>
      <c r="H27" t="s">
        <v>187</v>
      </c>
      <c r="I27" s="11">
        <v>6</v>
      </c>
      <c r="J27" t="s">
        <v>329</v>
      </c>
    </row>
    <row r="28" spans="1:10" x14ac:dyDescent="0.25">
      <c r="A28" s="1" t="s">
        <v>330</v>
      </c>
      <c r="B28" s="11">
        <v>40</v>
      </c>
      <c r="C28" s="11">
        <v>2000</v>
      </c>
      <c r="D28" t="s">
        <v>331</v>
      </c>
      <c r="E28" t="s">
        <v>332</v>
      </c>
      <c r="F28" t="s">
        <v>320</v>
      </c>
      <c r="G28" s="11">
        <v>80000</v>
      </c>
      <c r="H28" t="s">
        <v>187</v>
      </c>
      <c r="I28" s="11">
        <v>40</v>
      </c>
      <c r="J28" t="s">
        <v>333</v>
      </c>
    </row>
    <row r="29" spans="1:10" x14ac:dyDescent="0.25">
      <c r="A29" s="1" t="s">
        <v>334</v>
      </c>
      <c r="B29" s="11">
        <v>10</v>
      </c>
      <c r="C29" s="11">
        <v>1150</v>
      </c>
      <c r="D29" t="s">
        <v>335</v>
      </c>
      <c r="E29" t="s">
        <v>336</v>
      </c>
      <c r="F29" t="s">
        <v>93</v>
      </c>
      <c r="G29" s="11">
        <v>11500</v>
      </c>
      <c r="H29" t="s">
        <v>187</v>
      </c>
      <c r="I29" s="11">
        <v>10</v>
      </c>
      <c r="J29" t="s">
        <v>337</v>
      </c>
    </row>
    <row r="30" spans="1:10" x14ac:dyDescent="0.25">
      <c r="A30" s="1" t="s">
        <v>338</v>
      </c>
      <c r="B30" s="11">
        <v>800</v>
      </c>
      <c r="C30" s="11">
        <v>12</v>
      </c>
      <c r="D30" t="s">
        <v>339</v>
      </c>
      <c r="E30" t="s">
        <v>340</v>
      </c>
      <c r="F30" t="s">
        <v>259</v>
      </c>
      <c r="G30" s="11">
        <v>9600</v>
      </c>
      <c r="H30" t="s">
        <v>187</v>
      </c>
      <c r="I30" s="11">
        <v>800</v>
      </c>
      <c r="J30" t="s">
        <v>341</v>
      </c>
    </row>
    <row r="31" spans="1:10" x14ac:dyDescent="0.25">
      <c r="A31" s="1" t="s">
        <v>342</v>
      </c>
      <c r="B31" s="11">
        <v>1300</v>
      </c>
      <c r="C31" s="11">
        <v>50</v>
      </c>
      <c r="D31" t="s">
        <v>343</v>
      </c>
      <c r="E31" t="s">
        <v>344</v>
      </c>
      <c r="F31" t="s">
        <v>259</v>
      </c>
      <c r="G31" s="11">
        <v>65000</v>
      </c>
      <c r="H31" t="s">
        <v>187</v>
      </c>
      <c r="I31" s="11">
        <v>1300</v>
      </c>
      <c r="J31" t="s">
        <v>345</v>
      </c>
    </row>
    <row r="32" spans="1:10" x14ac:dyDescent="0.25">
      <c r="A32" s="1" t="s">
        <v>346</v>
      </c>
      <c r="B32" s="11">
        <v>12</v>
      </c>
      <c r="C32" s="11">
        <v>250</v>
      </c>
      <c r="D32" t="s">
        <v>347</v>
      </c>
      <c r="E32" t="s">
        <v>348</v>
      </c>
      <c r="F32" t="s">
        <v>320</v>
      </c>
      <c r="G32" s="11">
        <v>3000</v>
      </c>
      <c r="H32" t="s">
        <v>187</v>
      </c>
      <c r="I32" s="11">
        <v>12</v>
      </c>
      <c r="J32" t="s">
        <v>349</v>
      </c>
    </row>
    <row r="33" spans="1:10" x14ac:dyDescent="0.25">
      <c r="A33" s="1" t="s">
        <v>350</v>
      </c>
      <c r="B33" s="11">
        <v>4</v>
      </c>
      <c r="C33" s="11">
        <v>1800</v>
      </c>
      <c r="D33" t="s">
        <v>351</v>
      </c>
      <c r="E33" t="s">
        <v>352</v>
      </c>
      <c r="F33" t="s">
        <v>93</v>
      </c>
      <c r="G33" s="11">
        <v>7200</v>
      </c>
      <c r="H33" t="s">
        <v>187</v>
      </c>
      <c r="I33" s="11">
        <v>4</v>
      </c>
      <c r="J33" t="s">
        <v>353</v>
      </c>
    </row>
    <row r="34" spans="1:10" x14ac:dyDescent="0.25">
      <c r="A34" s="1" t="s">
        <v>354</v>
      </c>
      <c r="B34" s="11">
        <v>4</v>
      </c>
      <c r="C34" s="11">
        <v>2500</v>
      </c>
      <c r="D34" t="s">
        <v>355</v>
      </c>
      <c r="E34" t="s">
        <v>356</v>
      </c>
      <c r="F34" t="s">
        <v>264</v>
      </c>
      <c r="G34" s="11">
        <v>10000</v>
      </c>
      <c r="H34" t="s">
        <v>187</v>
      </c>
      <c r="I34" s="11">
        <v>4</v>
      </c>
      <c r="J34" t="s">
        <v>357</v>
      </c>
    </row>
    <row r="35" spans="1:10" x14ac:dyDescent="0.25">
      <c r="A35" s="1" t="s">
        <v>358</v>
      </c>
      <c r="B35" s="11">
        <v>200</v>
      </c>
      <c r="C35" s="11">
        <v>200</v>
      </c>
      <c r="D35" t="s">
        <v>359</v>
      </c>
      <c r="E35" t="s">
        <v>360</v>
      </c>
      <c r="F35" t="s">
        <v>320</v>
      </c>
      <c r="G35" s="11">
        <v>40000</v>
      </c>
      <c r="H35" t="s">
        <v>187</v>
      </c>
      <c r="I35" s="11">
        <v>200</v>
      </c>
      <c r="J35" t="s">
        <v>361</v>
      </c>
    </row>
    <row r="36" spans="1:10" x14ac:dyDescent="0.25">
      <c r="A36" s="1" t="s">
        <v>362</v>
      </c>
      <c r="B36" s="11">
        <v>200</v>
      </c>
      <c r="C36" s="11">
        <v>50</v>
      </c>
      <c r="D36" t="s">
        <v>363</v>
      </c>
      <c r="E36" t="s">
        <v>364</v>
      </c>
      <c r="F36" t="s">
        <v>320</v>
      </c>
      <c r="G36" s="11">
        <v>10000</v>
      </c>
      <c r="H36" t="s">
        <v>187</v>
      </c>
      <c r="I36" s="11">
        <v>200</v>
      </c>
      <c r="J36" t="s">
        <v>365</v>
      </c>
    </row>
    <row r="37" spans="1:10" x14ac:dyDescent="0.25">
      <c r="A37" s="1" t="s">
        <v>366</v>
      </c>
      <c r="B37" s="11">
        <v>80</v>
      </c>
      <c r="C37" s="11">
        <v>100</v>
      </c>
      <c r="D37" t="s">
        <v>367</v>
      </c>
      <c r="E37" t="s">
        <v>368</v>
      </c>
      <c r="F37" t="s">
        <v>369</v>
      </c>
      <c r="G37" s="11">
        <v>8000</v>
      </c>
      <c r="H37" t="s">
        <v>187</v>
      </c>
      <c r="I37" s="11">
        <v>80</v>
      </c>
      <c r="J37" t="s">
        <v>370</v>
      </c>
    </row>
    <row r="38" spans="1:10" x14ac:dyDescent="0.25">
      <c r="A38" s="1" t="s">
        <v>371</v>
      </c>
      <c r="B38" s="11">
        <v>1</v>
      </c>
      <c r="C38" s="11">
        <v>338000</v>
      </c>
      <c r="D38" t="s">
        <v>372</v>
      </c>
      <c r="E38" t="s">
        <v>373</v>
      </c>
      <c r="F38" t="s">
        <v>242</v>
      </c>
      <c r="G38" s="11">
        <v>338000</v>
      </c>
      <c r="H38" t="s">
        <v>187</v>
      </c>
      <c r="I38" s="11">
        <v>1</v>
      </c>
    </row>
    <row r="39" spans="1:10" x14ac:dyDescent="0.25">
      <c r="A39" s="1" t="s">
        <v>374</v>
      </c>
      <c r="B39" s="11">
        <v>50</v>
      </c>
      <c r="C39" s="11">
        <v>210</v>
      </c>
      <c r="D39" t="s">
        <v>375</v>
      </c>
      <c r="E39" t="s">
        <v>376</v>
      </c>
      <c r="F39" t="s">
        <v>289</v>
      </c>
      <c r="G39" s="11">
        <v>10500</v>
      </c>
      <c r="H39" t="s">
        <v>187</v>
      </c>
      <c r="I39" s="11">
        <v>50</v>
      </c>
      <c r="J39" t="s">
        <v>377</v>
      </c>
    </row>
    <row r="40" spans="1:10" x14ac:dyDescent="0.25">
      <c r="A40" s="1" t="s">
        <v>378</v>
      </c>
      <c r="B40" s="11">
        <v>50</v>
      </c>
      <c r="C40" s="11">
        <v>130</v>
      </c>
      <c r="D40" t="s">
        <v>379</v>
      </c>
      <c r="E40" t="s">
        <v>380</v>
      </c>
      <c r="F40" t="s">
        <v>289</v>
      </c>
      <c r="G40" s="11">
        <v>6500</v>
      </c>
      <c r="H40" t="s">
        <v>187</v>
      </c>
      <c r="I40" s="11">
        <v>50</v>
      </c>
      <c r="J40" t="s">
        <v>381</v>
      </c>
    </row>
    <row r="41" spans="1:10" x14ac:dyDescent="0.25">
      <c r="A41" s="1" t="s">
        <v>382</v>
      </c>
      <c r="B41" s="11">
        <v>100</v>
      </c>
      <c r="C41" s="11">
        <v>80</v>
      </c>
      <c r="D41" t="s">
        <v>383</v>
      </c>
      <c r="E41" t="s">
        <v>384</v>
      </c>
      <c r="F41" t="s">
        <v>264</v>
      </c>
      <c r="G41" s="11">
        <v>8000</v>
      </c>
      <c r="H41" t="s">
        <v>187</v>
      </c>
      <c r="I41" s="11">
        <v>100</v>
      </c>
      <c r="J41" t="s">
        <v>385</v>
      </c>
    </row>
    <row r="42" spans="1:10" x14ac:dyDescent="0.25">
      <c r="A42" s="1" t="s">
        <v>386</v>
      </c>
      <c r="B42" s="11">
        <v>50</v>
      </c>
      <c r="C42" s="11">
        <v>130</v>
      </c>
      <c r="D42" t="s">
        <v>387</v>
      </c>
      <c r="E42" t="s">
        <v>388</v>
      </c>
      <c r="F42" t="s">
        <v>289</v>
      </c>
      <c r="G42" s="11">
        <v>6500</v>
      </c>
      <c r="H42" t="s">
        <v>187</v>
      </c>
      <c r="I42" s="11">
        <v>50</v>
      </c>
      <c r="J42" t="s">
        <v>389</v>
      </c>
    </row>
    <row r="43" spans="1:10" x14ac:dyDescent="0.25">
      <c r="A43" s="1" t="s">
        <v>390</v>
      </c>
      <c r="B43" s="11">
        <v>50</v>
      </c>
      <c r="C43" s="11">
        <v>350</v>
      </c>
      <c r="D43" t="s">
        <v>391</v>
      </c>
      <c r="E43" t="s">
        <v>392</v>
      </c>
      <c r="F43" t="s">
        <v>289</v>
      </c>
      <c r="G43" s="11">
        <v>17500</v>
      </c>
      <c r="H43" t="s">
        <v>187</v>
      </c>
      <c r="I43" s="11">
        <v>50</v>
      </c>
      <c r="J43" t="s">
        <v>393</v>
      </c>
    </row>
    <row r="44" spans="1:10" x14ac:dyDescent="0.25">
      <c r="A44" s="1" t="s">
        <v>394</v>
      </c>
      <c r="B44" s="11">
        <v>50</v>
      </c>
      <c r="C44" s="11">
        <v>420</v>
      </c>
      <c r="D44" t="s">
        <v>395</v>
      </c>
      <c r="E44" t="s">
        <v>396</v>
      </c>
      <c r="F44" t="s">
        <v>289</v>
      </c>
      <c r="G44" s="11">
        <v>21000</v>
      </c>
      <c r="H44" t="s">
        <v>187</v>
      </c>
      <c r="I44" s="11">
        <v>50</v>
      </c>
      <c r="J44" t="s">
        <v>397</v>
      </c>
    </row>
    <row r="45" spans="1:10" x14ac:dyDescent="0.25">
      <c r="A45" s="1" t="s">
        <v>398</v>
      </c>
      <c r="B45" s="11">
        <v>50</v>
      </c>
      <c r="C45" s="11">
        <v>550</v>
      </c>
      <c r="D45" t="s">
        <v>399</v>
      </c>
      <c r="E45" t="s">
        <v>400</v>
      </c>
      <c r="F45" t="s">
        <v>289</v>
      </c>
      <c r="G45" s="11">
        <v>27500</v>
      </c>
      <c r="H45" t="s">
        <v>187</v>
      </c>
      <c r="I45" s="11">
        <v>50</v>
      </c>
      <c r="J45" t="s">
        <v>401</v>
      </c>
    </row>
    <row r="46" spans="1:10" x14ac:dyDescent="0.25">
      <c r="A46" s="1" t="s">
        <v>402</v>
      </c>
      <c r="B46" s="11">
        <v>50</v>
      </c>
      <c r="C46" s="11">
        <v>300</v>
      </c>
      <c r="D46" t="s">
        <v>403</v>
      </c>
      <c r="E46" t="s">
        <v>404</v>
      </c>
      <c r="F46" t="s">
        <v>289</v>
      </c>
      <c r="G46" s="11">
        <v>15000</v>
      </c>
      <c r="H46" t="s">
        <v>187</v>
      </c>
      <c r="I46" s="11">
        <v>50</v>
      </c>
      <c r="J46" t="s">
        <v>405</v>
      </c>
    </row>
    <row r="47" spans="1:10" x14ac:dyDescent="0.25">
      <c r="A47" s="1" t="s">
        <v>406</v>
      </c>
      <c r="B47" s="11">
        <v>250</v>
      </c>
      <c r="C47" s="11">
        <v>150</v>
      </c>
      <c r="D47" t="s">
        <v>407</v>
      </c>
      <c r="E47" t="s">
        <v>408</v>
      </c>
      <c r="F47" t="s">
        <v>289</v>
      </c>
      <c r="G47" s="11">
        <v>37500</v>
      </c>
      <c r="H47" t="s">
        <v>187</v>
      </c>
      <c r="I47" s="11">
        <v>250</v>
      </c>
      <c r="J47" t="s">
        <v>409</v>
      </c>
    </row>
    <row r="48" spans="1:10" x14ac:dyDescent="0.25">
      <c r="A48" s="1" t="s">
        <v>410</v>
      </c>
      <c r="B48" s="11">
        <v>1</v>
      </c>
      <c r="C48" s="11">
        <v>5000</v>
      </c>
      <c r="D48" t="s">
        <v>411</v>
      </c>
      <c r="E48" t="s">
        <v>412</v>
      </c>
      <c r="F48" t="s">
        <v>242</v>
      </c>
      <c r="G48" s="11">
        <v>5000</v>
      </c>
      <c r="H48" t="s">
        <v>187</v>
      </c>
      <c r="I48" s="11">
        <v>1</v>
      </c>
      <c r="J48" t="s">
        <v>413</v>
      </c>
    </row>
    <row r="49" spans="1:10" x14ac:dyDescent="0.25">
      <c r="A49" s="1" t="s">
        <v>414</v>
      </c>
      <c r="B49" s="11">
        <v>50</v>
      </c>
      <c r="C49" s="11">
        <v>80</v>
      </c>
      <c r="D49" t="s">
        <v>415</v>
      </c>
      <c r="E49" t="s">
        <v>416</v>
      </c>
      <c r="F49" t="s">
        <v>289</v>
      </c>
      <c r="G49" s="11">
        <v>4000</v>
      </c>
      <c r="H49" t="s">
        <v>187</v>
      </c>
      <c r="I49" s="11">
        <v>50</v>
      </c>
      <c r="J49" t="s">
        <v>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2024-01-03T11:18:32Z</dcterms:modified>
</cp:coreProperties>
</file>